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95A8B84F-3DFC-46F3-88CB-5575029E3A6F}" xr6:coauthVersionLast="47" xr6:coauthVersionMax="47" xr10:uidLastSave="{00000000-0000-0000-0000-000000000000}"/>
  <bookViews>
    <workbookView xWindow="-108" yWindow="-108" windowWidth="30936" windowHeight="16776" tabRatio="681" xr2:uid="{5F7200C4-5885-4BE7-9C94-79F58C4BABCB}"/>
  </bookViews>
  <sheets>
    <sheet name="LISTADO DE MUESTRAS" sheetId="4" r:id="rId1"/>
    <sheet name="DATOS DE FACTURACION" sheetId="3" r:id="rId2"/>
    <sheet name="Listado ENGL" sheetId="6" r:id="rId3"/>
    <sheet name="samplelist" sheetId="5" r:id="rId4"/>
    <sheet name="lists" sheetId="2" r:id="rId5"/>
  </sheets>
  <definedNames>
    <definedName name="Fraccion_ESP">lists!$D$4:$D$12</definedName>
    <definedName name="Material">lists!$B$4:$B$86</definedName>
    <definedName name="Material_ESP">lists!$A$4:$A$42</definedName>
    <definedName name="Radioprotección">lists!$G$33:$G$34</definedName>
  </definedNames>
  <calcPr calcId="191029"/>
</workbook>
</file>

<file path=xl/calcChain.xml><?xml version="1.0" encoding="utf-8"?>
<calcChain xmlns="http://schemas.openxmlformats.org/spreadsheetml/2006/main">
  <c r="A23" i="6" l="1"/>
  <c r="F23" i="6" s="1"/>
  <c r="C23" i="6"/>
  <c r="E23" i="6"/>
  <c r="A24" i="6"/>
  <c r="F24" i="6" s="1"/>
  <c r="G24" i="6"/>
  <c r="C24" i="6"/>
  <c r="E24" i="6"/>
  <c r="A25" i="6"/>
  <c r="F25" i="6" s="1"/>
  <c r="C25" i="6"/>
  <c r="E25" i="6"/>
  <c r="A26" i="6"/>
  <c r="G26" i="6" s="1"/>
  <c r="C26" i="6"/>
  <c r="E26" i="6"/>
  <c r="A27" i="6"/>
  <c r="G27" i="6"/>
  <c r="C27" i="6"/>
  <c r="E27" i="6"/>
  <c r="A28" i="6"/>
  <c r="F28" i="6"/>
  <c r="C28" i="6"/>
  <c r="E28" i="6"/>
  <c r="A29" i="6"/>
  <c r="G29" i="6" s="1"/>
  <c r="C29" i="6"/>
  <c r="E29" i="6"/>
  <c r="A30" i="6"/>
  <c r="G30" i="6" s="1"/>
  <c r="F30" i="6"/>
  <c r="C30" i="6"/>
  <c r="E30" i="6"/>
  <c r="A31" i="6"/>
  <c r="G31" i="6"/>
  <c r="C31" i="6"/>
  <c r="E31" i="6"/>
  <c r="A32" i="6"/>
  <c r="G32" i="6" s="1"/>
  <c r="C32" i="6"/>
  <c r="E32" i="6"/>
  <c r="A33" i="6"/>
  <c r="G33" i="6" s="1"/>
  <c r="F33" i="6"/>
  <c r="C33" i="6"/>
  <c r="E33" i="6"/>
  <c r="A34" i="6"/>
  <c r="F34" i="6"/>
  <c r="C34" i="6"/>
  <c r="E34" i="6"/>
  <c r="A35" i="6"/>
  <c r="F35" i="6" s="1"/>
  <c r="C35" i="6"/>
  <c r="E35" i="6"/>
  <c r="A36" i="6"/>
  <c r="F36" i="6"/>
  <c r="C36" i="6"/>
  <c r="E36" i="6"/>
  <c r="A37" i="6"/>
  <c r="F37" i="6"/>
  <c r="C37" i="6"/>
  <c r="E37" i="6"/>
  <c r="A38" i="6"/>
  <c r="F38" i="6" s="1"/>
  <c r="C38" i="6"/>
  <c r="E38" i="6"/>
  <c r="A39" i="6"/>
  <c r="G39" i="6" s="1"/>
  <c r="F39" i="6"/>
  <c r="C39" i="6"/>
  <c r="E39" i="6"/>
  <c r="A40" i="6"/>
  <c r="F40" i="6"/>
  <c r="C40" i="6"/>
  <c r="E40" i="6"/>
  <c r="A41" i="6"/>
  <c r="C41" i="6"/>
  <c r="E41" i="6"/>
  <c r="F41" i="6"/>
  <c r="G41" i="6"/>
  <c r="A42" i="6"/>
  <c r="G42" i="6" s="1"/>
  <c r="C42" i="6"/>
  <c r="E42" i="6"/>
  <c r="A43" i="6"/>
  <c r="F43" i="6" s="1"/>
  <c r="C43" i="6"/>
  <c r="E43" i="6"/>
  <c r="A44" i="6"/>
  <c r="F44" i="6" s="1"/>
  <c r="C44" i="6"/>
  <c r="E44" i="6"/>
  <c r="A45" i="6"/>
  <c r="G45" i="6" s="1"/>
  <c r="C45" i="6"/>
  <c r="E45" i="6"/>
  <c r="A46" i="6"/>
  <c r="G46" i="6" s="1"/>
  <c r="C46" i="6"/>
  <c r="E46" i="6"/>
  <c r="A47" i="6"/>
  <c r="F47" i="6" s="1"/>
  <c r="C47" i="6"/>
  <c r="E47" i="6"/>
  <c r="A48" i="6"/>
  <c r="G48" i="6" s="1"/>
  <c r="C48" i="6"/>
  <c r="E48" i="6"/>
  <c r="A49" i="6"/>
  <c r="G49" i="6" s="1"/>
  <c r="C49" i="6"/>
  <c r="E49" i="6"/>
  <c r="A50" i="6"/>
  <c r="F50" i="6" s="1"/>
  <c r="C50" i="6"/>
  <c r="E50" i="6"/>
  <c r="A51" i="6"/>
  <c r="F51" i="6" s="1"/>
  <c r="C51" i="6"/>
  <c r="E51" i="6"/>
  <c r="A52" i="6"/>
  <c r="F52" i="6"/>
  <c r="C52" i="6"/>
  <c r="E52" i="6"/>
  <c r="A53" i="6"/>
  <c r="F53" i="6"/>
  <c r="C53" i="6"/>
  <c r="E53" i="6"/>
  <c r="A54" i="6"/>
  <c r="F54" i="6" s="1"/>
  <c r="C54" i="6"/>
  <c r="E54" i="6"/>
  <c r="A55" i="6"/>
  <c r="F55" i="6"/>
  <c r="C55" i="6"/>
  <c r="E55" i="6"/>
  <c r="A56" i="6"/>
  <c r="C56" i="6"/>
  <c r="E56" i="6"/>
  <c r="F56" i="6"/>
  <c r="G56" i="6"/>
  <c r="A57" i="6"/>
  <c r="F57" i="6" s="1"/>
  <c r="C57" i="6"/>
  <c r="E57" i="6"/>
  <c r="A58" i="6"/>
  <c r="F58" i="6" s="1"/>
  <c r="C58" i="6"/>
  <c r="E58" i="6"/>
  <c r="A59" i="6"/>
  <c r="F59" i="6"/>
  <c r="C59" i="6"/>
  <c r="E59" i="6"/>
  <c r="A60" i="6"/>
  <c r="F60" i="6" s="1"/>
  <c r="C60" i="6"/>
  <c r="E60" i="6"/>
  <c r="A61" i="6"/>
  <c r="F61" i="6" s="1"/>
  <c r="C61" i="6"/>
  <c r="E61" i="6"/>
  <c r="A62" i="6"/>
  <c r="G62" i="6" s="1"/>
  <c r="F62" i="6"/>
  <c r="C62" i="6"/>
  <c r="E62" i="6"/>
  <c r="A63" i="6"/>
  <c r="G63" i="6" s="1"/>
  <c r="C63" i="6"/>
  <c r="E63" i="6"/>
  <c r="A64" i="6"/>
  <c r="F64" i="6" s="1"/>
  <c r="C64" i="6"/>
  <c r="E64" i="6"/>
  <c r="A65" i="6"/>
  <c r="G65" i="6" s="1"/>
  <c r="F65" i="6"/>
  <c r="C65" i="6"/>
  <c r="E65" i="6"/>
  <c r="A66" i="6"/>
  <c r="F66" i="6" s="1"/>
  <c r="C66" i="6"/>
  <c r="E66" i="6"/>
  <c r="A67" i="6"/>
  <c r="C67" i="6"/>
  <c r="E67" i="6"/>
  <c r="A68" i="6"/>
  <c r="F68" i="6" s="1"/>
  <c r="C68" i="6"/>
  <c r="E68" i="6"/>
  <c r="A69" i="6"/>
  <c r="F69" i="6" s="1"/>
  <c r="C69" i="6"/>
  <c r="E69" i="6"/>
  <c r="A70" i="6"/>
  <c r="F70" i="6" s="1"/>
  <c r="C70" i="6"/>
  <c r="E70" i="6"/>
  <c r="A71" i="6"/>
  <c r="F71" i="6"/>
  <c r="C71" i="6"/>
  <c r="E71" i="6"/>
  <c r="G71" i="6"/>
  <c r="A72" i="6"/>
  <c r="C72" i="6"/>
  <c r="E72" i="6"/>
  <c r="A73" i="6"/>
  <c r="C73" i="6"/>
  <c r="E73" i="6"/>
  <c r="A74" i="6"/>
  <c r="F74" i="6"/>
  <c r="C74" i="6"/>
  <c r="E74" i="6"/>
  <c r="A75" i="6"/>
  <c r="F75" i="6" s="1"/>
  <c r="C75" i="6"/>
  <c r="E75" i="6"/>
  <c r="A76" i="6"/>
  <c r="F76" i="6" s="1"/>
  <c r="C76" i="6"/>
  <c r="E76" i="6"/>
  <c r="A77" i="6"/>
  <c r="F77" i="6"/>
  <c r="C77" i="6"/>
  <c r="E77" i="6"/>
  <c r="A78" i="6"/>
  <c r="F78" i="6" s="1"/>
  <c r="C78" i="6"/>
  <c r="E78" i="6"/>
  <c r="A79" i="6"/>
  <c r="F79" i="6" s="1"/>
  <c r="C79" i="6"/>
  <c r="E79" i="6"/>
  <c r="A80" i="6"/>
  <c r="G80" i="6" s="1"/>
  <c r="F80" i="6"/>
  <c r="C80" i="6"/>
  <c r="E80" i="6"/>
  <c r="A81" i="6"/>
  <c r="F81" i="6" s="1"/>
  <c r="C81" i="6"/>
  <c r="E81" i="6"/>
  <c r="A82" i="6"/>
  <c r="F82" i="6" s="1"/>
  <c r="C82" i="6"/>
  <c r="E82" i="6"/>
  <c r="A83" i="6"/>
  <c r="F83" i="6" s="1"/>
  <c r="C83" i="6"/>
  <c r="E83" i="6"/>
  <c r="A84" i="6"/>
  <c r="F84" i="6" s="1"/>
  <c r="C84" i="6"/>
  <c r="E84" i="6"/>
  <c r="A85" i="6"/>
  <c r="F85" i="6" s="1"/>
  <c r="C85" i="6"/>
  <c r="E85" i="6"/>
  <c r="A86" i="6"/>
  <c r="G86" i="6" s="1"/>
  <c r="F86" i="6"/>
  <c r="C86" i="6"/>
  <c r="E86" i="6"/>
  <c r="A87" i="6"/>
  <c r="C87" i="6"/>
  <c r="E87" i="6"/>
  <c r="A88" i="6"/>
  <c r="C88" i="6"/>
  <c r="E88" i="6"/>
  <c r="A89" i="6"/>
  <c r="F89" i="6"/>
  <c r="C89" i="6"/>
  <c r="E89" i="6"/>
  <c r="A90" i="6"/>
  <c r="F90" i="6" s="1"/>
  <c r="C90" i="6"/>
  <c r="E90" i="6"/>
  <c r="A91" i="6"/>
  <c r="F91" i="6" s="1"/>
  <c r="C91" i="6"/>
  <c r="E91" i="6"/>
  <c r="A92" i="6"/>
  <c r="C92" i="6"/>
  <c r="E92" i="6"/>
  <c r="A93" i="6"/>
  <c r="C93" i="6"/>
  <c r="E93" i="6"/>
  <c r="A94" i="6"/>
  <c r="C94" i="6"/>
  <c r="E94" i="6"/>
  <c r="A95" i="6"/>
  <c r="F95" i="6" s="1"/>
  <c r="C95" i="6"/>
  <c r="E95" i="6"/>
  <c r="A96" i="6"/>
  <c r="F96" i="6"/>
  <c r="C96" i="6"/>
  <c r="E96" i="6"/>
  <c r="A97" i="6"/>
  <c r="F97" i="6"/>
  <c r="C97" i="6"/>
  <c r="E97" i="6"/>
  <c r="A98" i="6"/>
  <c r="F98" i="6" s="1"/>
  <c r="C98" i="6"/>
  <c r="E98" i="6"/>
  <c r="A99" i="6"/>
  <c r="G99" i="6" s="1"/>
  <c r="C99" i="6"/>
  <c r="E99" i="6"/>
  <c r="A100" i="6"/>
  <c r="F100" i="6" s="1"/>
  <c r="C100" i="6"/>
  <c r="E100" i="6"/>
  <c r="A101" i="6"/>
  <c r="F101" i="6" s="1"/>
  <c r="C101" i="6"/>
  <c r="E101" i="6"/>
  <c r="A102" i="6"/>
  <c r="F102" i="6"/>
  <c r="C102" i="6"/>
  <c r="E102" i="6"/>
  <c r="A103" i="6"/>
  <c r="F103" i="6" s="1"/>
  <c r="C103" i="6"/>
  <c r="E103" i="6"/>
  <c r="A104" i="6"/>
  <c r="F104" i="6" s="1"/>
  <c r="C104" i="6"/>
  <c r="E104" i="6"/>
  <c r="A105" i="6"/>
  <c r="F105" i="6"/>
  <c r="C105" i="6"/>
  <c r="E105" i="6"/>
  <c r="A106" i="6"/>
  <c r="F106" i="6"/>
  <c r="C106" i="6"/>
  <c r="E106" i="6"/>
  <c r="A107" i="6"/>
  <c r="F107" i="6" s="1"/>
  <c r="C107" i="6"/>
  <c r="E107" i="6"/>
  <c r="A108" i="6"/>
  <c r="G108" i="6" s="1"/>
  <c r="F108" i="6"/>
  <c r="C108" i="6"/>
  <c r="E108" i="6"/>
  <c r="A109" i="6"/>
  <c r="F109" i="6"/>
  <c r="C109" i="6"/>
  <c r="E109" i="6"/>
  <c r="A110" i="6"/>
  <c r="F110" i="6" s="1"/>
  <c r="C110" i="6"/>
  <c r="E110" i="6"/>
  <c r="G110" i="6"/>
  <c r="A111" i="6"/>
  <c r="F111" i="6" s="1"/>
  <c r="C111" i="6"/>
  <c r="E111" i="6"/>
  <c r="A112" i="6"/>
  <c r="F112" i="6" s="1"/>
  <c r="C112" i="6"/>
  <c r="E112" i="6"/>
  <c r="A113" i="6"/>
  <c r="F113" i="6" s="1"/>
  <c r="C113" i="6"/>
  <c r="E113" i="6"/>
  <c r="A114" i="6"/>
  <c r="G114" i="6" s="1"/>
  <c r="C114" i="6"/>
  <c r="E114" i="6"/>
  <c r="A115" i="6"/>
  <c r="G115" i="6" s="1"/>
  <c r="C115" i="6"/>
  <c r="E115" i="6"/>
  <c r="A116" i="6"/>
  <c r="F116" i="6"/>
  <c r="C116" i="6"/>
  <c r="E116" i="6"/>
  <c r="G116" i="6"/>
  <c r="A117" i="6"/>
  <c r="F117" i="6" s="1"/>
  <c r="C117" i="6"/>
  <c r="E117" i="6"/>
  <c r="A118" i="6"/>
  <c r="F118" i="6" s="1"/>
  <c r="C118" i="6"/>
  <c r="E118" i="6"/>
  <c r="A119" i="6"/>
  <c r="F119" i="6"/>
  <c r="C119" i="6"/>
  <c r="E119" i="6"/>
  <c r="A120" i="6"/>
  <c r="G120" i="6" s="1"/>
  <c r="C120" i="6"/>
  <c r="E120" i="6"/>
  <c r="A121" i="6"/>
  <c r="C121" i="6"/>
  <c r="E121" i="6"/>
  <c r="A122" i="6"/>
  <c r="G122" i="6" s="1"/>
  <c r="F122" i="6"/>
  <c r="C122" i="6"/>
  <c r="E122" i="6"/>
  <c r="A123" i="6"/>
  <c r="C123" i="6"/>
  <c r="E123" i="6"/>
  <c r="A124" i="6"/>
  <c r="C124" i="6"/>
  <c r="E124" i="6"/>
  <c r="A125" i="6"/>
  <c r="F125" i="6"/>
  <c r="C125" i="6"/>
  <c r="E125" i="6"/>
  <c r="A126" i="6"/>
  <c r="F126" i="6" s="1"/>
  <c r="C126" i="6"/>
  <c r="E126" i="6"/>
  <c r="A127" i="6"/>
  <c r="F127" i="6"/>
  <c r="C127" i="6"/>
  <c r="E127" i="6"/>
  <c r="A128" i="6"/>
  <c r="F128" i="6"/>
  <c r="C128" i="6"/>
  <c r="E128" i="6"/>
  <c r="A129" i="6"/>
  <c r="G129" i="6" s="1"/>
  <c r="C129" i="6"/>
  <c r="E129" i="6"/>
  <c r="F129" i="6"/>
  <c r="A130" i="6"/>
  <c r="F130" i="6" s="1"/>
  <c r="C130" i="6"/>
  <c r="E130" i="6"/>
  <c r="A131" i="6"/>
  <c r="F131" i="6"/>
  <c r="C131" i="6"/>
  <c r="E131" i="6"/>
  <c r="G131" i="6"/>
  <c r="A132" i="6"/>
  <c r="G132" i="6" s="1"/>
  <c r="F132" i="6"/>
  <c r="C132" i="6"/>
  <c r="E132" i="6"/>
  <c r="A133" i="6"/>
  <c r="F133" i="6" s="1"/>
  <c r="C133" i="6"/>
  <c r="E133" i="6"/>
  <c r="A134" i="6"/>
  <c r="F134" i="6" s="1"/>
  <c r="C134" i="6"/>
  <c r="E134" i="6"/>
  <c r="A135" i="6"/>
  <c r="G135" i="6" s="1"/>
  <c r="C135" i="6"/>
  <c r="E135" i="6"/>
  <c r="A136" i="6"/>
  <c r="F136" i="6"/>
  <c r="C136" i="6"/>
  <c r="E136" i="6"/>
  <c r="G136" i="6"/>
  <c r="A137" i="6"/>
  <c r="F137" i="6" s="1"/>
  <c r="C137" i="6"/>
  <c r="E137" i="6"/>
  <c r="A138" i="6"/>
  <c r="F138" i="6" s="1"/>
  <c r="C138" i="6"/>
  <c r="E138" i="6"/>
  <c r="A139" i="6"/>
  <c r="G139" i="6" s="1"/>
  <c r="F139" i="6"/>
  <c r="C139" i="6"/>
  <c r="E139" i="6"/>
  <c r="A140" i="6"/>
  <c r="G140" i="6" s="1"/>
  <c r="F140" i="6"/>
  <c r="C140" i="6"/>
  <c r="E140" i="6"/>
  <c r="A141" i="6"/>
  <c r="F141" i="6" s="1"/>
  <c r="C141" i="6"/>
  <c r="E141" i="6"/>
  <c r="A142" i="6"/>
  <c r="G142" i="6" s="1"/>
  <c r="C142" i="6"/>
  <c r="E142" i="6"/>
  <c r="A143" i="6"/>
  <c r="G143" i="6" s="1"/>
  <c r="C143" i="6"/>
  <c r="E143" i="6"/>
  <c r="A144" i="6"/>
  <c r="C144" i="6"/>
  <c r="E144" i="6"/>
  <c r="F144" i="6"/>
  <c r="G144" i="6"/>
  <c r="A145" i="6"/>
  <c r="F145" i="6" s="1"/>
  <c r="C145" i="6"/>
  <c r="E145" i="6"/>
  <c r="A146" i="6"/>
  <c r="F146" i="6"/>
  <c r="C146" i="6"/>
  <c r="E146" i="6"/>
  <c r="A147" i="6"/>
  <c r="F147" i="6"/>
  <c r="C147" i="6"/>
  <c r="E147" i="6"/>
  <c r="G147" i="6"/>
  <c r="A148" i="6"/>
  <c r="F148" i="6" s="1"/>
  <c r="C148" i="6"/>
  <c r="E148" i="6"/>
  <c r="A149" i="6"/>
  <c r="G149" i="6" s="1"/>
  <c r="C149" i="6"/>
  <c r="E149" i="6"/>
  <c r="A150" i="6"/>
  <c r="F150" i="6"/>
  <c r="C150" i="6"/>
  <c r="E150" i="6"/>
  <c r="A151" i="6"/>
  <c r="F151" i="6" s="1"/>
  <c r="C151" i="6"/>
  <c r="E151" i="6"/>
  <c r="A152" i="6"/>
  <c r="F152" i="6" s="1"/>
  <c r="C152" i="6"/>
  <c r="E152" i="6"/>
  <c r="G152" i="6"/>
  <c r="A153" i="6"/>
  <c r="F153" i="6" s="1"/>
  <c r="C153" i="6"/>
  <c r="E153" i="6"/>
  <c r="A154" i="6"/>
  <c r="G154" i="6" s="1"/>
  <c r="C154" i="6"/>
  <c r="E154" i="6"/>
  <c r="A155" i="6"/>
  <c r="C155" i="6"/>
  <c r="E155" i="6"/>
  <c r="F155" i="6"/>
  <c r="G155" i="6"/>
  <c r="A156" i="6"/>
  <c r="F156" i="6" s="1"/>
  <c r="C156" i="6"/>
  <c r="E156" i="6"/>
  <c r="A157" i="6"/>
  <c r="F157" i="6"/>
  <c r="C157" i="6"/>
  <c r="E157" i="6"/>
  <c r="A158" i="6"/>
  <c r="F158" i="6"/>
  <c r="C158" i="6"/>
  <c r="E158" i="6"/>
  <c r="A159" i="6"/>
  <c r="F159" i="6" s="1"/>
  <c r="C159" i="6"/>
  <c r="E159" i="6"/>
  <c r="A160" i="6"/>
  <c r="F160" i="6" s="1"/>
  <c r="C160" i="6"/>
  <c r="E160" i="6"/>
  <c r="A161" i="6"/>
  <c r="G161" i="6" s="1"/>
  <c r="F161" i="6"/>
  <c r="C161" i="6"/>
  <c r="E161" i="6"/>
  <c r="A162" i="6"/>
  <c r="F162" i="6" s="1"/>
  <c r="C162" i="6"/>
  <c r="E162" i="6"/>
  <c r="A163" i="6"/>
  <c r="F163" i="6" s="1"/>
  <c r="C163" i="6"/>
  <c r="E163" i="6"/>
  <c r="A164" i="6"/>
  <c r="F164" i="6" s="1"/>
  <c r="C164" i="6"/>
  <c r="E164" i="6"/>
  <c r="A165" i="6"/>
  <c r="G165" i="6" s="1"/>
  <c r="F165" i="6"/>
  <c r="C165" i="6"/>
  <c r="E165" i="6"/>
  <c r="A166" i="6"/>
  <c r="F166" i="6"/>
  <c r="C166" i="6"/>
  <c r="E166" i="6"/>
  <c r="A167" i="6"/>
  <c r="F167" i="6" s="1"/>
  <c r="C167" i="6"/>
  <c r="E167" i="6"/>
  <c r="A168" i="6"/>
  <c r="F168" i="6" s="1"/>
  <c r="C168" i="6"/>
  <c r="E168" i="6"/>
  <c r="A169" i="6"/>
  <c r="G169" i="6" s="1"/>
  <c r="F169" i="6"/>
  <c r="C169" i="6"/>
  <c r="E169" i="6"/>
  <c r="A170" i="6"/>
  <c r="F170" i="6" s="1"/>
  <c r="C170" i="6"/>
  <c r="E170" i="6"/>
  <c r="A171" i="6"/>
  <c r="F171" i="6" s="1"/>
  <c r="C171" i="6"/>
  <c r="E171" i="6"/>
  <c r="G171" i="6"/>
  <c r="A172" i="6"/>
  <c r="F172" i="6" s="1"/>
  <c r="C172" i="6"/>
  <c r="E172" i="6"/>
  <c r="A173" i="6"/>
  <c r="F173" i="6"/>
  <c r="C173" i="6"/>
  <c r="E173" i="6"/>
  <c r="A174" i="6"/>
  <c r="F174" i="6"/>
  <c r="C174" i="6"/>
  <c r="E174" i="6"/>
  <c r="A175" i="6"/>
  <c r="F175" i="6" s="1"/>
  <c r="C175" i="6"/>
  <c r="E175" i="6"/>
  <c r="A176" i="6"/>
  <c r="F176" i="6"/>
  <c r="C176" i="6"/>
  <c r="E176" i="6"/>
  <c r="A177" i="6"/>
  <c r="F177" i="6"/>
  <c r="C177" i="6"/>
  <c r="E177" i="6"/>
  <c r="A178" i="6"/>
  <c r="F178" i="6" s="1"/>
  <c r="C178" i="6"/>
  <c r="E178" i="6"/>
  <c r="A179" i="6"/>
  <c r="G179" i="6" s="1"/>
  <c r="F179" i="6"/>
  <c r="C179" i="6"/>
  <c r="E179" i="6"/>
  <c r="A180" i="6"/>
  <c r="F180" i="6"/>
  <c r="C180" i="6"/>
  <c r="E180" i="6"/>
  <c r="G180" i="6"/>
  <c r="A181" i="6"/>
  <c r="C181" i="6"/>
  <c r="E181" i="6"/>
  <c r="A182" i="6"/>
  <c r="F182" i="6" s="1"/>
  <c r="C182" i="6"/>
  <c r="E182" i="6"/>
  <c r="A183" i="6"/>
  <c r="F183" i="6"/>
  <c r="C183" i="6"/>
  <c r="E183" i="6"/>
  <c r="A184" i="6"/>
  <c r="F184" i="6" s="1"/>
  <c r="C184" i="6"/>
  <c r="E184" i="6"/>
  <c r="A185" i="6"/>
  <c r="C185" i="6"/>
  <c r="E185" i="6"/>
  <c r="A186" i="6"/>
  <c r="F186" i="6"/>
  <c r="C186" i="6"/>
  <c r="E186" i="6"/>
  <c r="A187" i="6"/>
  <c r="C187" i="6"/>
  <c r="E187" i="6"/>
  <c r="A188" i="6"/>
  <c r="F188" i="6"/>
  <c r="C188" i="6"/>
  <c r="E188" i="6"/>
  <c r="A189" i="6"/>
  <c r="C189" i="6"/>
  <c r="E189" i="6"/>
  <c r="F189" i="6"/>
  <c r="G189" i="6"/>
  <c r="A190" i="6"/>
  <c r="F190" i="6" s="1"/>
  <c r="C190" i="6"/>
  <c r="E190" i="6"/>
  <c r="A191" i="6"/>
  <c r="F191" i="6" s="1"/>
  <c r="C191" i="6"/>
  <c r="E191" i="6"/>
  <c r="A192" i="6"/>
  <c r="F192" i="6"/>
  <c r="C192" i="6"/>
  <c r="E192" i="6"/>
  <c r="A193" i="6"/>
  <c r="F193" i="6" s="1"/>
  <c r="C193" i="6"/>
  <c r="E193" i="6"/>
  <c r="A194" i="6"/>
  <c r="F194" i="6" s="1"/>
  <c r="C194" i="6"/>
  <c r="E194" i="6"/>
  <c r="A195" i="6"/>
  <c r="F195" i="6"/>
  <c r="C195" i="6"/>
  <c r="E195" i="6"/>
  <c r="A196" i="6"/>
  <c r="F196" i="6" s="1"/>
  <c r="C196" i="6"/>
  <c r="E196" i="6"/>
  <c r="A197" i="6"/>
  <c r="F197" i="6" s="1"/>
  <c r="C197" i="6"/>
  <c r="E197" i="6"/>
  <c r="A198" i="6"/>
  <c r="F198" i="6"/>
  <c r="C198" i="6"/>
  <c r="E198" i="6"/>
  <c r="A199" i="6"/>
  <c r="F199" i="6" s="1"/>
  <c r="C199" i="6"/>
  <c r="E199" i="6"/>
  <c r="A200" i="6"/>
  <c r="F200" i="6" s="1"/>
  <c r="C200" i="6"/>
  <c r="E200" i="6"/>
  <c r="A201" i="6"/>
  <c r="F201" i="6"/>
  <c r="C201" i="6"/>
  <c r="E201" i="6"/>
  <c r="A202" i="6"/>
  <c r="F202" i="6" s="1"/>
  <c r="C202" i="6"/>
  <c r="E202" i="6"/>
  <c r="A203" i="6"/>
  <c r="F203" i="6" s="1"/>
  <c r="C203" i="6"/>
  <c r="E203" i="6"/>
  <c r="A204" i="6"/>
  <c r="G204" i="6" s="1"/>
  <c r="F204" i="6"/>
  <c r="C204" i="6"/>
  <c r="E204" i="6"/>
  <c r="A205" i="6"/>
  <c r="F205" i="6" s="1"/>
  <c r="C205" i="6"/>
  <c r="E205" i="6"/>
  <c r="A206" i="6"/>
  <c r="F206" i="6"/>
  <c r="C206" i="6"/>
  <c r="E206" i="6"/>
  <c r="A207" i="6"/>
  <c r="G207" i="6" s="1"/>
  <c r="F207" i="6"/>
  <c r="C207" i="6"/>
  <c r="E207" i="6"/>
  <c r="A208" i="6"/>
  <c r="G208" i="6" s="1"/>
  <c r="C208" i="6"/>
  <c r="E208" i="6"/>
  <c r="A209" i="6"/>
  <c r="F209" i="6"/>
  <c r="C209" i="6"/>
  <c r="E209" i="6"/>
  <c r="G209" i="6"/>
  <c r="A210" i="6"/>
  <c r="F210" i="6" s="1"/>
  <c r="C210" i="6"/>
  <c r="E210" i="6"/>
  <c r="A211" i="6"/>
  <c r="F211" i="6" s="1"/>
  <c r="C211" i="6"/>
  <c r="E211" i="6"/>
  <c r="A212" i="6"/>
  <c r="F212" i="6"/>
  <c r="C212" i="6"/>
  <c r="E212" i="6"/>
  <c r="G212" i="6"/>
  <c r="A213" i="6"/>
  <c r="C213" i="6"/>
  <c r="E213" i="6"/>
  <c r="A214" i="6"/>
  <c r="F214" i="6" s="1"/>
  <c r="C214" i="6"/>
  <c r="E214" i="6"/>
  <c r="A215" i="6"/>
  <c r="F215" i="6"/>
  <c r="C215" i="6"/>
  <c r="E215" i="6"/>
  <c r="A216" i="6"/>
  <c r="F216" i="6" s="1"/>
  <c r="C216" i="6"/>
  <c r="E216" i="6"/>
  <c r="A217" i="6"/>
  <c r="F217" i="6" s="1"/>
  <c r="C217" i="6"/>
  <c r="E217" i="6"/>
  <c r="A218" i="6"/>
  <c r="F218" i="6"/>
  <c r="C218" i="6"/>
  <c r="E218" i="6"/>
  <c r="A219" i="6"/>
  <c r="F219" i="6" s="1"/>
  <c r="C219" i="6"/>
  <c r="E219" i="6"/>
  <c r="A220" i="6"/>
  <c r="F220" i="6"/>
  <c r="C220" i="6"/>
  <c r="E220" i="6"/>
  <c r="A221" i="6"/>
  <c r="F221" i="6"/>
  <c r="C221" i="6"/>
  <c r="E221" i="6"/>
  <c r="A222" i="6"/>
  <c r="F222" i="6"/>
  <c r="C222" i="6"/>
  <c r="E222" i="6"/>
  <c r="A223" i="6"/>
  <c r="F223" i="6"/>
  <c r="C223" i="6"/>
  <c r="E223" i="6"/>
  <c r="A224" i="6"/>
  <c r="G224" i="6" s="1"/>
  <c r="F224" i="6"/>
  <c r="C224" i="6"/>
  <c r="E224" i="6"/>
  <c r="A225" i="6"/>
  <c r="G225" i="6" s="1"/>
  <c r="C225" i="6"/>
  <c r="E225" i="6"/>
  <c r="F225" i="6"/>
  <c r="A226" i="6"/>
  <c r="F226" i="6" s="1"/>
  <c r="C226" i="6"/>
  <c r="E226" i="6"/>
  <c r="A227" i="6"/>
  <c r="F227" i="6" s="1"/>
  <c r="C227" i="6"/>
  <c r="E227" i="6"/>
  <c r="A228" i="6"/>
  <c r="G228" i="6" s="1"/>
  <c r="C228" i="6"/>
  <c r="E228" i="6"/>
  <c r="A229" i="6"/>
  <c r="F229" i="6"/>
  <c r="C229" i="6"/>
  <c r="E229" i="6"/>
  <c r="A230" i="6"/>
  <c r="F230" i="6" s="1"/>
  <c r="C230" i="6"/>
  <c r="E230" i="6"/>
  <c r="A231" i="6"/>
  <c r="C231" i="6"/>
  <c r="E231" i="6"/>
  <c r="A232" i="6"/>
  <c r="F232" i="6"/>
  <c r="C232" i="6"/>
  <c r="E232" i="6"/>
  <c r="A233" i="6"/>
  <c r="F233" i="6" s="1"/>
  <c r="C233" i="6"/>
  <c r="E233" i="6"/>
  <c r="A234" i="6"/>
  <c r="F234" i="6"/>
  <c r="C234" i="6"/>
  <c r="E234" i="6"/>
  <c r="A235" i="6"/>
  <c r="F235" i="6"/>
  <c r="C235" i="6"/>
  <c r="E235" i="6"/>
  <c r="A236" i="6"/>
  <c r="F236" i="6" s="1"/>
  <c r="C236" i="6"/>
  <c r="E236" i="6"/>
  <c r="A237" i="6"/>
  <c r="G237" i="6" s="1"/>
  <c r="F237" i="6"/>
  <c r="C237" i="6"/>
  <c r="E237" i="6"/>
  <c r="A238" i="6"/>
  <c r="F238" i="6"/>
  <c r="C238" i="6"/>
  <c r="E238" i="6"/>
  <c r="A239" i="6"/>
  <c r="F239" i="6" s="1"/>
  <c r="C239" i="6"/>
  <c r="E239" i="6"/>
  <c r="A240" i="6"/>
  <c r="F240" i="6"/>
  <c r="C240" i="6"/>
  <c r="E240" i="6"/>
  <c r="G240" i="6"/>
  <c r="A241" i="6"/>
  <c r="F241" i="6" s="1"/>
  <c r="C241" i="6"/>
  <c r="E241" i="6"/>
  <c r="A242" i="6"/>
  <c r="F242" i="6"/>
  <c r="C242" i="6"/>
  <c r="E242" i="6"/>
  <c r="A243" i="6"/>
  <c r="F243" i="6"/>
  <c r="C243" i="6"/>
  <c r="E243" i="6"/>
  <c r="A244" i="6"/>
  <c r="F244" i="6" s="1"/>
  <c r="C244" i="6"/>
  <c r="E244" i="6"/>
  <c r="A245" i="6"/>
  <c r="F245" i="6" s="1"/>
  <c r="C245" i="6"/>
  <c r="E245" i="6"/>
  <c r="A246" i="6"/>
  <c r="G246" i="6" s="1"/>
  <c r="F246" i="6"/>
  <c r="C246" i="6"/>
  <c r="E246" i="6"/>
  <c r="A247" i="6"/>
  <c r="G247" i="6" s="1"/>
  <c r="C247" i="6"/>
  <c r="E247" i="6"/>
  <c r="A248" i="6"/>
  <c r="F248" i="6"/>
  <c r="C248" i="6"/>
  <c r="E248" i="6"/>
  <c r="G248" i="6"/>
  <c r="A249" i="6"/>
  <c r="C249" i="6"/>
  <c r="E249" i="6"/>
  <c r="A250" i="6"/>
  <c r="F250" i="6"/>
  <c r="C250" i="6"/>
  <c r="E250" i="6"/>
  <c r="A251" i="6"/>
  <c r="C251" i="6"/>
  <c r="E251" i="6"/>
  <c r="A252" i="6"/>
  <c r="G252" i="6" s="1"/>
  <c r="C252" i="6"/>
  <c r="E252" i="6"/>
  <c r="A253" i="6"/>
  <c r="G253" i="6" s="1"/>
  <c r="C253" i="6"/>
  <c r="E253" i="6"/>
  <c r="A254" i="6"/>
  <c r="F254" i="6"/>
  <c r="C254" i="6"/>
  <c r="E254" i="6"/>
  <c r="G254" i="6"/>
  <c r="A255" i="6"/>
  <c r="F255" i="6" s="1"/>
  <c r="C255" i="6"/>
  <c r="E255" i="6"/>
  <c r="A256" i="6"/>
  <c r="F256" i="6"/>
  <c r="C256" i="6"/>
  <c r="E256" i="6"/>
  <c r="A257" i="6"/>
  <c r="G257" i="6" s="1"/>
  <c r="F257" i="6"/>
  <c r="C257" i="6"/>
  <c r="E257" i="6"/>
  <c r="A258" i="6"/>
  <c r="F258" i="6"/>
  <c r="C258" i="6"/>
  <c r="E258" i="6"/>
  <c r="A259" i="6"/>
  <c r="F259" i="6"/>
  <c r="C259" i="6"/>
  <c r="E259" i="6"/>
  <c r="A260" i="6"/>
  <c r="F260" i="6"/>
  <c r="C260" i="6"/>
  <c r="E260" i="6"/>
  <c r="A261" i="6"/>
  <c r="F261" i="6"/>
  <c r="C261" i="6"/>
  <c r="E261" i="6"/>
  <c r="A262" i="6"/>
  <c r="F262" i="6"/>
  <c r="C262" i="6"/>
  <c r="E262" i="6"/>
  <c r="A263" i="6"/>
  <c r="F263" i="6"/>
  <c r="C263" i="6"/>
  <c r="E263" i="6"/>
  <c r="A264" i="6"/>
  <c r="F264" i="6"/>
  <c r="C264" i="6"/>
  <c r="E264" i="6"/>
  <c r="A265" i="6"/>
  <c r="F265" i="6"/>
  <c r="C265" i="6"/>
  <c r="E265" i="6"/>
  <c r="A266" i="6"/>
  <c r="G266" i="6" s="1"/>
  <c r="F266" i="6"/>
  <c r="C266" i="6"/>
  <c r="E266" i="6"/>
  <c r="A267" i="6"/>
  <c r="G267" i="6" s="1"/>
  <c r="F267" i="6"/>
  <c r="C267" i="6"/>
  <c r="E267" i="6"/>
  <c r="A268" i="6"/>
  <c r="F268" i="6" s="1"/>
  <c r="C268" i="6"/>
  <c r="E268" i="6"/>
  <c r="G268" i="6"/>
  <c r="A269" i="6"/>
  <c r="C269" i="6"/>
  <c r="E269" i="6"/>
  <c r="A270" i="6"/>
  <c r="F270" i="6" s="1"/>
  <c r="C270" i="6"/>
  <c r="E270" i="6"/>
  <c r="A271" i="6"/>
  <c r="F271" i="6" s="1"/>
  <c r="C271" i="6"/>
  <c r="E271" i="6"/>
  <c r="G271" i="6"/>
  <c r="A272" i="6"/>
  <c r="F272" i="6" s="1"/>
  <c r="C272" i="6"/>
  <c r="E272" i="6"/>
  <c r="A273" i="6"/>
  <c r="F273" i="6" s="1"/>
  <c r="C273" i="6"/>
  <c r="E273" i="6"/>
  <c r="A274" i="6"/>
  <c r="G274" i="6" s="1"/>
  <c r="F274" i="6"/>
  <c r="C274" i="6"/>
  <c r="E274" i="6"/>
  <c r="A275" i="6"/>
  <c r="F275" i="6"/>
  <c r="C275" i="6"/>
  <c r="E275" i="6"/>
  <c r="A276" i="6"/>
  <c r="F276" i="6"/>
  <c r="C276" i="6"/>
  <c r="E276" i="6"/>
  <c r="G276" i="6"/>
  <c r="A277" i="6"/>
  <c r="G277" i="6" s="1"/>
  <c r="C277" i="6"/>
  <c r="E277" i="6"/>
  <c r="A278" i="6"/>
  <c r="G278" i="6" s="1"/>
  <c r="F278" i="6"/>
  <c r="C278" i="6"/>
  <c r="E278" i="6"/>
  <c r="A279" i="6"/>
  <c r="F279" i="6" s="1"/>
  <c r="C279" i="6"/>
  <c r="E279" i="6"/>
  <c r="G279" i="6"/>
  <c r="A280" i="6"/>
  <c r="F280" i="6" s="1"/>
  <c r="C280" i="6"/>
  <c r="E280" i="6"/>
  <c r="A281" i="6"/>
  <c r="F281" i="6"/>
  <c r="C281" i="6"/>
  <c r="E281" i="6"/>
  <c r="A282" i="6"/>
  <c r="F282" i="6"/>
  <c r="C282" i="6"/>
  <c r="E282" i="6"/>
  <c r="A283" i="6"/>
  <c r="F283" i="6" s="1"/>
  <c r="C283" i="6"/>
  <c r="E283" i="6"/>
  <c r="A284" i="6"/>
  <c r="F284" i="6" s="1"/>
  <c r="C284" i="6"/>
  <c r="E284" i="6"/>
  <c r="A285" i="6"/>
  <c r="F285" i="6"/>
  <c r="C285" i="6"/>
  <c r="E285" i="6"/>
  <c r="A286" i="6"/>
  <c r="F286" i="6" s="1"/>
  <c r="C286" i="6"/>
  <c r="E286" i="6"/>
  <c r="A287" i="6"/>
  <c r="F287" i="6" s="1"/>
  <c r="C287" i="6"/>
  <c r="E287" i="6"/>
  <c r="A288" i="6"/>
  <c r="F288" i="6"/>
  <c r="C288" i="6"/>
  <c r="E288" i="6"/>
  <c r="A289" i="6"/>
  <c r="F289" i="6" s="1"/>
  <c r="C289" i="6"/>
  <c r="E289" i="6"/>
  <c r="A290" i="6"/>
  <c r="F290" i="6"/>
  <c r="C290" i="6"/>
  <c r="E290" i="6"/>
  <c r="A291" i="6"/>
  <c r="G291" i="6" s="1"/>
  <c r="F291" i="6"/>
  <c r="C291" i="6"/>
  <c r="E291" i="6"/>
  <c r="A292" i="6"/>
  <c r="G292" i="6" s="1"/>
  <c r="F292" i="6"/>
  <c r="C292" i="6"/>
  <c r="E292" i="6"/>
  <c r="A293" i="6"/>
  <c r="F293" i="6" s="1"/>
  <c r="C293" i="6"/>
  <c r="E293" i="6"/>
  <c r="A294" i="6"/>
  <c r="F294" i="6" s="1"/>
  <c r="C294" i="6"/>
  <c r="E294" i="6"/>
  <c r="A295" i="6"/>
  <c r="C295" i="6"/>
  <c r="E295" i="6"/>
  <c r="A296" i="6"/>
  <c r="F296" i="6" s="1"/>
  <c r="C296" i="6"/>
  <c r="E296" i="6"/>
  <c r="G296" i="6"/>
  <c r="A297" i="6"/>
  <c r="F297" i="6" s="1"/>
  <c r="C297" i="6"/>
  <c r="E297" i="6"/>
  <c r="A298" i="6"/>
  <c r="F298" i="6"/>
  <c r="C298" i="6"/>
  <c r="E298" i="6"/>
  <c r="A299" i="6"/>
  <c r="F299" i="6"/>
  <c r="C299" i="6"/>
  <c r="E299" i="6"/>
  <c r="A300" i="6"/>
  <c r="G300" i="6" s="1"/>
  <c r="C300" i="6"/>
  <c r="E300" i="6"/>
  <c r="A301" i="6"/>
  <c r="F301" i="6"/>
  <c r="C301" i="6"/>
  <c r="E301" i="6"/>
  <c r="A302" i="6"/>
  <c r="F302" i="6"/>
  <c r="C302" i="6"/>
  <c r="E302" i="6"/>
  <c r="A303" i="6"/>
  <c r="F303" i="6" s="1"/>
  <c r="C303" i="6"/>
  <c r="E303" i="6"/>
  <c r="A304" i="6"/>
  <c r="F304" i="6"/>
  <c r="C304" i="6"/>
  <c r="E304" i="6"/>
  <c r="A305" i="6"/>
  <c r="F305" i="6"/>
  <c r="C305" i="6"/>
  <c r="E305" i="6"/>
  <c r="A306" i="6"/>
  <c r="F306" i="6" s="1"/>
  <c r="C306" i="6"/>
  <c r="E306" i="6"/>
  <c r="A307" i="6"/>
  <c r="F307" i="6"/>
  <c r="C307" i="6"/>
  <c r="E307" i="6"/>
  <c r="A308" i="6"/>
  <c r="F308" i="6"/>
  <c r="C308" i="6"/>
  <c r="E308" i="6"/>
  <c r="A309" i="6"/>
  <c r="F309" i="6" s="1"/>
  <c r="C309" i="6"/>
  <c r="E309" i="6"/>
  <c r="A310" i="6"/>
  <c r="F310" i="6" s="1"/>
  <c r="C310" i="6"/>
  <c r="E310" i="6"/>
  <c r="A311" i="6"/>
  <c r="G311" i="6" s="1"/>
  <c r="F311" i="6"/>
  <c r="C311" i="6"/>
  <c r="E311" i="6"/>
  <c r="A312" i="6"/>
  <c r="G312" i="6" s="1"/>
  <c r="C312" i="6"/>
  <c r="E312" i="6"/>
  <c r="A313" i="6"/>
  <c r="C313" i="6"/>
  <c r="E313" i="6"/>
  <c r="F313" i="6"/>
  <c r="G313" i="6"/>
  <c r="A314" i="6"/>
  <c r="F314" i="6" s="1"/>
  <c r="C314" i="6"/>
  <c r="E314" i="6"/>
  <c r="A315" i="6"/>
  <c r="C315" i="6"/>
  <c r="E315" i="6"/>
  <c r="A316" i="6"/>
  <c r="F316" i="6"/>
  <c r="C316" i="6"/>
  <c r="E316" i="6"/>
  <c r="A317" i="6"/>
  <c r="F317" i="6" s="1"/>
  <c r="C317" i="6"/>
  <c r="E317" i="6"/>
  <c r="A318" i="6"/>
  <c r="C318" i="6"/>
  <c r="E318" i="6"/>
  <c r="A319" i="6"/>
  <c r="F319" i="6"/>
  <c r="C319" i="6"/>
  <c r="E319" i="6"/>
  <c r="A320" i="6"/>
  <c r="G320" i="6" s="1"/>
  <c r="C320" i="6"/>
  <c r="E320" i="6"/>
  <c r="A321" i="6"/>
  <c r="F321" i="6"/>
  <c r="C321" i="6"/>
  <c r="E321" i="6"/>
  <c r="A322" i="6"/>
  <c r="F322" i="6"/>
  <c r="C322" i="6"/>
  <c r="E322" i="6"/>
  <c r="A323" i="6"/>
  <c r="F323" i="6" s="1"/>
  <c r="C323" i="6"/>
  <c r="E323" i="6"/>
  <c r="A324" i="6"/>
  <c r="G324" i="6" s="1"/>
  <c r="F324" i="6"/>
  <c r="C324" i="6"/>
  <c r="E324" i="6"/>
  <c r="A325" i="6"/>
  <c r="C325" i="6"/>
  <c r="E325" i="6"/>
  <c r="A326" i="6"/>
  <c r="F326" i="6" s="1"/>
  <c r="C326" i="6"/>
  <c r="E326" i="6"/>
  <c r="A327" i="6"/>
  <c r="F327" i="6"/>
  <c r="C327" i="6"/>
  <c r="E327" i="6"/>
  <c r="A328" i="6"/>
  <c r="F328" i="6"/>
  <c r="C328" i="6"/>
  <c r="E328" i="6"/>
  <c r="A329" i="6"/>
  <c r="F329" i="6" s="1"/>
  <c r="C329" i="6"/>
  <c r="E329" i="6"/>
  <c r="A330" i="6"/>
  <c r="F330" i="6"/>
  <c r="C330" i="6"/>
  <c r="E330" i="6"/>
  <c r="A331" i="6"/>
  <c r="F331" i="6"/>
  <c r="C331" i="6"/>
  <c r="E331" i="6"/>
  <c r="A332" i="6"/>
  <c r="G332" i="6" s="1"/>
  <c r="C332" i="6"/>
  <c r="E332" i="6"/>
  <c r="A333" i="6"/>
  <c r="F333" i="6"/>
  <c r="C333" i="6"/>
  <c r="E333" i="6"/>
  <c r="A334" i="6"/>
  <c r="F334" i="6"/>
  <c r="C334" i="6"/>
  <c r="E334" i="6"/>
  <c r="A335" i="6"/>
  <c r="F335" i="6" s="1"/>
  <c r="C335" i="6"/>
  <c r="E335" i="6"/>
  <c r="A336" i="6"/>
  <c r="F336" i="6" s="1"/>
  <c r="C336" i="6"/>
  <c r="E336" i="6"/>
  <c r="A337" i="6"/>
  <c r="F337" i="6"/>
  <c r="C337" i="6"/>
  <c r="E337" i="6"/>
  <c r="A338" i="6"/>
  <c r="F338" i="6" s="1"/>
  <c r="C338" i="6"/>
  <c r="E338" i="6"/>
  <c r="A339" i="6"/>
  <c r="F339" i="6" s="1"/>
  <c r="C339" i="6"/>
  <c r="E339" i="6"/>
  <c r="A340" i="6"/>
  <c r="F340" i="6"/>
  <c r="C340" i="6"/>
  <c r="E340" i="6"/>
  <c r="A341" i="6"/>
  <c r="F341" i="6"/>
  <c r="C341" i="6"/>
  <c r="E341" i="6"/>
  <c r="A342" i="6"/>
  <c r="F342" i="6"/>
  <c r="C342" i="6"/>
  <c r="E342" i="6"/>
  <c r="A343" i="6"/>
  <c r="G343" i="6" s="1"/>
  <c r="F343" i="6"/>
  <c r="C343" i="6"/>
  <c r="E343" i="6"/>
  <c r="A344" i="6"/>
  <c r="F344" i="6" s="1"/>
  <c r="C344" i="6"/>
  <c r="E344" i="6"/>
  <c r="A345" i="6"/>
  <c r="F345" i="6"/>
  <c r="C345" i="6"/>
  <c r="E345" i="6"/>
  <c r="A346" i="6"/>
  <c r="F346" i="6" s="1"/>
  <c r="C346" i="6"/>
  <c r="E346" i="6"/>
  <c r="A347" i="6"/>
  <c r="G347" i="6" s="1"/>
  <c r="C347" i="6"/>
  <c r="E347" i="6"/>
  <c r="A348" i="6"/>
  <c r="F348" i="6"/>
  <c r="C348" i="6"/>
  <c r="E348" i="6"/>
  <c r="A349" i="6"/>
  <c r="G349" i="6" s="1"/>
  <c r="C349" i="6"/>
  <c r="E349" i="6"/>
  <c r="A350" i="6"/>
  <c r="F350" i="6"/>
  <c r="C350" i="6"/>
  <c r="E350" i="6"/>
  <c r="A351" i="6"/>
  <c r="G351" i="6"/>
  <c r="C351" i="6"/>
  <c r="E351" i="6"/>
  <c r="A352" i="6"/>
  <c r="F352" i="6" s="1"/>
  <c r="C352" i="6"/>
  <c r="E352" i="6"/>
  <c r="A353" i="6"/>
  <c r="F353" i="6"/>
  <c r="C353" i="6"/>
  <c r="E353" i="6"/>
  <c r="A354" i="6"/>
  <c r="F354" i="6"/>
  <c r="C354" i="6"/>
  <c r="E354" i="6"/>
  <c r="A355" i="6"/>
  <c r="F355" i="6" s="1"/>
  <c r="C355" i="6"/>
  <c r="E355" i="6"/>
  <c r="A356" i="6"/>
  <c r="F356" i="6" s="1"/>
  <c r="C356" i="6"/>
  <c r="E356" i="6"/>
  <c r="A357" i="6"/>
  <c r="G357" i="6"/>
  <c r="C357" i="6"/>
  <c r="E357" i="6"/>
  <c r="A358" i="6"/>
  <c r="F358" i="6" s="1"/>
  <c r="C358" i="6"/>
  <c r="E358" i="6"/>
  <c r="A359" i="6"/>
  <c r="G359" i="6" s="1"/>
  <c r="C359" i="6"/>
  <c r="E359" i="6"/>
  <c r="A360" i="6"/>
  <c r="F360" i="6"/>
  <c r="C360" i="6"/>
  <c r="E360" i="6"/>
  <c r="A361" i="6"/>
  <c r="G361" i="6" s="1"/>
  <c r="C361" i="6"/>
  <c r="E361" i="6"/>
  <c r="A362" i="6"/>
  <c r="F362" i="6" s="1"/>
  <c r="C362" i="6"/>
  <c r="E362" i="6"/>
  <c r="A363" i="6"/>
  <c r="F363" i="6" s="1"/>
  <c r="C363" i="6"/>
  <c r="E363" i="6"/>
  <c r="A364" i="6"/>
  <c r="G364" i="6" s="1"/>
  <c r="C364" i="6"/>
  <c r="E364" i="6"/>
  <c r="A365" i="6"/>
  <c r="F365" i="6"/>
  <c r="C365" i="6"/>
  <c r="E365" i="6"/>
  <c r="G365" i="6"/>
  <c r="A366" i="6"/>
  <c r="G366" i="6" s="1"/>
  <c r="C366" i="6"/>
  <c r="E366" i="6"/>
  <c r="A367" i="6"/>
  <c r="F367" i="6"/>
  <c r="C367" i="6"/>
  <c r="E367" i="6"/>
  <c r="A368" i="6"/>
  <c r="F368" i="6"/>
  <c r="C368" i="6"/>
  <c r="E368" i="6"/>
  <c r="G368" i="6"/>
  <c r="A369" i="6"/>
  <c r="F369" i="6" s="1"/>
  <c r="C369" i="6"/>
  <c r="E369" i="6"/>
  <c r="A370" i="6"/>
  <c r="G370" i="6" s="1"/>
  <c r="C370" i="6"/>
  <c r="E370" i="6"/>
  <c r="A371" i="6"/>
  <c r="C371" i="6"/>
  <c r="E371" i="6"/>
  <c r="F371" i="6"/>
  <c r="G371" i="6"/>
  <c r="A372" i="6"/>
  <c r="F372" i="6"/>
  <c r="C372" i="6"/>
  <c r="E372" i="6"/>
  <c r="A373" i="6"/>
  <c r="F373" i="6"/>
  <c r="C373" i="6"/>
  <c r="E373" i="6"/>
  <c r="G373" i="6"/>
  <c r="A374" i="6"/>
  <c r="G374" i="6" s="1"/>
  <c r="C374" i="6"/>
  <c r="E374" i="6"/>
  <c r="A375" i="6"/>
  <c r="F375" i="6" s="1"/>
  <c r="C375" i="6"/>
  <c r="E375" i="6"/>
  <c r="A376" i="6"/>
  <c r="F376" i="6"/>
  <c r="C376" i="6"/>
  <c r="E376" i="6"/>
  <c r="G376" i="6"/>
  <c r="A377" i="6"/>
  <c r="F377" i="6" s="1"/>
  <c r="C377" i="6"/>
  <c r="E377" i="6"/>
  <c r="A378" i="6"/>
  <c r="F378" i="6" s="1"/>
  <c r="C378" i="6"/>
  <c r="E378" i="6"/>
  <c r="A379" i="6"/>
  <c r="F379" i="6"/>
  <c r="C379" i="6"/>
  <c r="E379" i="6"/>
  <c r="A380" i="6"/>
  <c r="F380" i="6" s="1"/>
  <c r="C380" i="6"/>
  <c r="E380" i="6"/>
  <c r="A381" i="6"/>
  <c r="F381" i="6" s="1"/>
  <c r="C381" i="6"/>
  <c r="E381" i="6"/>
  <c r="A382" i="6"/>
  <c r="G382" i="6"/>
  <c r="C382" i="6"/>
  <c r="E382" i="6"/>
  <c r="A383" i="6"/>
  <c r="F383" i="6" s="1"/>
  <c r="C383" i="6"/>
  <c r="E383" i="6"/>
  <c r="A384" i="6"/>
  <c r="F384" i="6" s="1"/>
  <c r="C384" i="6"/>
  <c r="E384" i="6"/>
  <c r="A385" i="6"/>
  <c r="F385" i="6"/>
  <c r="C385" i="6"/>
  <c r="E385" i="6"/>
  <c r="A386" i="6"/>
  <c r="G386" i="6" s="1"/>
  <c r="C386" i="6"/>
  <c r="E386" i="6"/>
  <c r="A387" i="6"/>
  <c r="F387" i="6" s="1"/>
  <c r="C387" i="6"/>
  <c r="E387" i="6"/>
  <c r="A388" i="6"/>
  <c r="F388" i="6"/>
  <c r="C388" i="6"/>
  <c r="E388" i="6"/>
  <c r="A389" i="6"/>
  <c r="F389" i="6" s="1"/>
  <c r="C389" i="6"/>
  <c r="E389" i="6"/>
  <c r="A390" i="6"/>
  <c r="G390" i="6" s="1"/>
  <c r="C390" i="6"/>
  <c r="E390" i="6"/>
  <c r="A391" i="6"/>
  <c r="F391" i="6"/>
  <c r="C391" i="6"/>
  <c r="E391" i="6"/>
  <c r="A392" i="6"/>
  <c r="G392" i="6" s="1"/>
  <c r="C392" i="6"/>
  <c r="E392" i="6"/>
  <c r="A393" i="6"/>
  <c r="F393" i="6" s="1"/>
  <c r="C393" i="6"/>
  <c r="E393" i="6"/>
  <c r="A394" i="6"/>
  <c r="F394" i="6" s="1"/>
  <c r="G394" i="6"/>
  <c r="C394" i="6"/>
  <c r="E394" i="6"/>
  <c r="A395" i="6"/>
  <c r="F395" i="6"/>
  <c r="C395" i="6"/>
  <c r="E395" i="6"/>
  <c r="A396" i="6"/>
  <c r="F396" i="6"/>
  <c r="C396" i="6"/>
  <c r="E396" i="6"/>
  <c r="A397" i="6"/>
  <c r="F397" i="6" s="1"/>
  <c r="C397" i="6"/>
  <c r="E397" i="6"/>
  <c r="A398" i="6"/>
  <c r="F398" i="6" s="1"/>
  <c r="C398" i="6"/>
  <c r="E398" i="6"/>
  <c r="A399" i="6"/>
  <c r="F399" i="6"/>
  <c r="C399" i="6"/>
  <c r="E399" i="6"/>
  <c r="G399" i="6"/>
  <c r="A400" i="6"/>
  <c r="F400" i="6" s="1"/>
  <c r="C400" i="6"/>
  <c r="E400" i="6"/>
  <c r="A401" i="6"/>
  <c r="F401" i="6" s="1"/>
  <c r="C401" i="6"/>
  <c r="E401" i="6"/>
  <c r="A402" i="6"/>
  <c r="G402" i="6" s="1"/>
  <c r="F402" i="6"/>
  <c r="C402" i="6"/>
  <c r="E402" i="6"/>
  <c r="A403" i="6"/>
  <c r="G403" i="6" s="1"/>
  <c r="F403" i="6"/>
  <c r="C403" i="6"/>
  <c r="E403" i="6"/>
  <c r="A404" i="6"/>
  <c r="F404" i="6"/>
  <c r="C404" i="6"/>
  <c r="E404" i="6"/>
  <c r="G404" i="6"/>
  <c r="A405" i="6"/>
  <c r="F405" i="6" s="1"/>
  <c r="C405" i="6"/>
  <c r="E405" i="6"/>
  <c r="A406" i="6"/>
  <c r="G406" i="6" s="1"/>
  <c r="C406" i="6"/>
  <c r="E406" i="6"/>
  <c r="A407" i="6"/>
  <c r="F407" i="6"/>
  <c r="C407" i="6"/>
  <c r="E407" i="6"/>
  <c r="A408" i="6"/>
  <c r="F408" i="6" s="1"/>
  <c r="C408" i="6"/>
  <c r="E408" i="6"/>
  <c r="G408" i="6"/>
  <c r="A409" i="6"/>
  <c r="F409" i="6"/>
  <c r="C409" i="6"/>
  <c r="E409" i="6"/>
  <c r="A410" i="6"/>
  <c r="C410" i="6"/>
  <c r="E410" i="6"/>
  <c r="A411" i="6"/>
  <c r="F411" i="6" s="1"/>
  <c r="C411" i="6"/>
  <c r="E411" i="6"/>
  <c r="A412" i="6"/>
  <c r="F412" i="6" s="1"/>
  <c r="C412" i="6"/>
  <c r="E412" i="6"/>
  <c r="A413" i="6"/>
  <c r="G413" i="6"/>
  <c r="C413" i="6"/>
  <c r="E413" i="6"/>
  <c r="A414" i="6"/>
  <c r="G414" i="6" s="1"/>
  <c r="C414" i="6"/>
  <c r="E414" i="6"/>
  <c r="A415" i="6"/>
  <c r="F415" i="6" s="1"/>
  <c r="C415" i="6"/>
  <c r="E415" i="6"/>
  <c r="A416" i="6"/>
  <c r="G416" i="6"/>
  <c r="C416" i="6"/>
  <c r="E416" i="6"/>
  <c r="A417" i="6"/>
  <c r="F417" i="6" s="1"/>
  <c r="C417" i="6"/>
  <c r="E417" i="6"/>
  <c r="A418" i="6"/>
  <c r="F418" i="6" s="1"/>
  <c r="C418" i="6"/>
  <c r="E418" i="6"/>
  <c r="A419" i="6"/>
  <c r="F419" i="6"/>
  <c r="C419" i="6"/>
  <c r="E419" i="6"/>
  <c r="A420" i="6"/>
  <c r="F420" i="6" s="1"/>
  <c r="C420" i="6"/>
  <c r="E420" i="6"/>
  <c r="A421" i="6"/>
  <c r="C421" i="6"/>
  <c r="E421" i="6"/>
  <c r="A422" i="6"/>
  <c r="G422" i="6"/>
  <c r="C422" i="6"/>
  <c r="E422" i="6"/>
  <c r="A423" i="6"/>
  <c r="G423" i="6" s="1"/>
  <c r="C423" i="6"/>
  <c r="E423" i="6"/>
  <c r="A424" i="6"/>
  <c r="F424" i="6"/>
  <c r="C424" i="6"/>
  <c r="E424" i="6"/>
  <c r="A425" i="6"/>
  <c r="F425" i="6"/>
  <c r="C425" i="6"/>
  <c r="E425" i="6"/>
  <c r="A426" i="6"/>
  <c r="G426" i="6" s="1"/>
  <c r="C426" i="6"/>
  <c r="E426" i="6"/>
  <c r="A427" i="6"/>
  <c r="F427" i="6"/>
  <c r="C427" i="6"/>
  <c r="E427" i="6"/>
  <c r="A428" i="6"/>
  <c r="F428" i="6"/>
  <c r="C428" i="6"/>
  <c r="E428" i="6"/>
  <c r="G428" i="6"/>
  <c r="A429" i="6"/>
  <c r="F429" i="6" s="1"/>
  <c r="C429" i="6"/>
  <c r="E429" i="6"/>
  <c r="A430" i="6"/>
  <c r="G430" i="6" s="1"/>
  <c r="C430" i="6"/>
  <c r="E430" i="6"/>
  <c r="A431" i="6"/>
  <c r="G431" i="6"/>
  <c r="C431" i="6"/>
  <c r="E431" i="6"/>
  <c r="A432" i="6"/>
  <c r="F432" i="6" s="1"/>
  <c r="C432" i="6"/>
  <c r="E432" i="6"/>
  <c r="A433" i="6"/>
  <c r="F433" i="6" s="1"/>
  <c r="C433" i="6"/>
  <c r="E433" i="6"/>
  <c r="A434" i="6"/>
  <c r="F434" i="6"/>
  <c r="C434" i="6"/>
  <c r="E434" i="6"/>
  <c r="A435" i="6"/>
  <c r="F435" i="6" s="1"/>
  <c r="C435" i="6"/>
  <c r="E435" i="6"/>
  <c r="A436" i="6"/>
  <c r="G436" i="6" s="1"/>
  <c r="C436" i="6"/>
  <c r="E436" i="6"/>
  <c r="A437" i="6"/>
  <c r="F437" i="6"/>
  <c r="C437" i="6"/>
  <c r="E437" i="6"/>
  <c r="A438" i="6"/>
  <c r="F438" i="6" s="1"/>
  <c r="C438" i="6"/>
  <c r="E438" i="6"/>
  <c r="A439" i="6"/>
  <c r="F439" i="6" s="1"/>
  <c r="C439" i="6"/>
  <c r="E439" i="6"/>
  <c r="A440" i="6"/>
  <c r="F440" i="6"/>
  <c r="C440" i="6"/>
  <c r="E440" i="6"/>
  <c r="A441" i="6"/>
  <c r="F441" i="6" s="1"/>
  <c r="C441" i="6"/>
  <c r="E441" i="6"/>
  <c r="A442" i="6"/>
  <c r="F442" i="6" s="1"/>
  <c r="C442" i="6"/>
  <c r="E442" i="6"/>
  <c r="A443" i="6"/>
  <c r="F443" i="6"/>
  <c r="C443" i="6"/>
  <c r="E443" i="6"/>
  <c r="A444" i="6"/>
  <c r="F444" i="6" s="1"/>
  <c r="C444" i="6"/>
  <c r="E444" i="6"/>
  <c r="A445" i="6"/>
  <c r="F445" i="6" s="1"/>
  <c r="C445" i="6"/>
  <c r="E445" i="6"/>
  <c r="A446" i="6"/>
  <c r="G446" i="6"/>
  <c r="C446" i="6"/>
  <c r="E446" i="6"/>
  <c r="A447" i="6"/>
  <c r="F447" i="6" s="1"/>
  <c r="C447" i="6"/>
  <c r="E447" i="6"/>
  <c r="A448" i="6"/>
  <c r="F448" i="6" s="1"/>
  <c r="C448" i="6"/>
  <c r="E448" i="6"/>
  <c r="A449" i="6"/>
  <c r="G449" i="6"/>
  <c r="C449" i="6"/>
  <c r="E449" i="6"/>
  <c r="A450" i="6"/>
  <c r="F450" i="6" s="1"/>
  <c r="C450" i="6"/>
  <c r="E450" i="6"/>
  <c r="A451" i="6"/>
  <c r="F451" i="6" s="1"/>
  <c r="C451" i="6"/>
  <c r="E451" i="6"/>
  <c r="A452" i="6"/>
  <c r="G452" i="6"/>
  <c r="C452" i="6"/>
  <c r="E452" i="6"/>
  <c r="A453" i="6"/>
  <c r="F453" i="6" s="1"/>
  <c r="C453" i="6"/>
  <c r="E453" i="6"/>
  <c r="A454" i="6"/>
  <c r="F454" i="6" s="1"/>
  <c r="C454" i="6"/>
  <c r="E454" i="6"/>
  <c r="A455" i="6"/>
  <c r="C455" i="6"/>
  <c r="E455" i="6"/>
  <c r="F455" i="6"/>
  <c r="G455" i="6"/>
  <c r="A456" i="6"/>
  <c r="G456" i="6" s="1"/>
  <c r="F456" i="6"/>
  <c r="C456" i="6"/>
  <c r="E456" i="6"/>
  <c r="A457" i="6"/>
  <c r="F457" i="6"/>
  <c r="C457" i="6"/>
  <c r="E457" i="6"/>
  <c r="A458" i="6"/>
  <c r="F458" i="6" s="1"/>
  <c r="G458" i="6"/>
  <c r="C458" i="6"/>
  <c r="E458" i="6"/>
  <c r="A459" i="6"/>
  <c r="F459" i="6"/>
  <c r="C459" i="6"/>
  <c r="E459" i="6"/>
  <c r="A460" i="6"/>
  <c r="F460" i="6"/>
  <c r="C460" i="6"/>
  <c r="E460" i="6"/>
  <c r="A461" i="6"/>
  <c r="G461" i="6" s="1"/>
  <c r="F461" i="6"/>
  <c r="C461" i="6"/>
  <c r="E461" i="6"/>
  <c r="A462" i="6"/>
  <c r="G462" i="6"/>
  <c r="C462" i="6"/>
  <c r="E462" i="6"/>
  <c r="A463" i="6"/>
  <c r="G463" i="6"/>
  <c r="C463" i="6"/>
  <c r="E463" i="6"/>
  <c r="A464" i="6"/>
  <c r="G464" i="6" s="1"/>
  <c r="F464" i="6"/>
  <c r="C464" i="6"/>
  <c r="E464" i="6"/>
  <c r="A465" i="6"/>
  <c r="F465" i="6" s="1"/>
  <c r="G465" i="6"/>
  <c r="C465" i="6"/>
  <c r="E465" i="6"/>
  <c r="A466" i="6"/>
  <c r="G466" i="6"/>
  <c r="C466" i="6"/>
  <c r="E466" i="6"/>
  <c r="A467" i="6"/>
  <c r="G467" i="6" s="1"/>
  <c r="F467" i="6"/>
  <c r="C467" i="6"/>
  <c r="E467" i="6"/>
  <c r="A468" i="6"/>
  <c r="F468" i="6"/>
  <c r="C468" i="6"/>
  <c r="E468" i="6"/>
  <c r="A469" i="6"/>
  <c r="F469" i="6"/>
  <c r="C469" i="6"/>
  <c r="E469" i="6"/>
  <c r="A470" i="6"/>
  <c r="F470" i="6" s="1"/>
  <c r="G470" i="6"/>
  <c r="C470" i="6"/>
  <c r="E470" i="6"/>
  <c r="A471" i="6"/>
  <c r="G471" i="6" s="1"/>
  <c r="F471" i="6"/>
  <c r="C471" i="6"/>
  <c r="E471" i="6"/>
  <c r="A472" i="6"/>
  <c r="F472" i="6" s="1"/>
  <c r="C472" i="6"/>
  <c r="E472" i="6"/>
  <c r="G472" i="6"/>
  <c r="A473" i="6"/>
  <c r="F473" i="6" s="1"/>
  <c r="C473" i="6"/>
  <c r="E473" i="6"/>
  <c r="A474" i="6"/>
  <c r="F474" i="6"/>
  <c r="C474" i="6"/>
  <c r="E474" i="6"/>
  <c r="A475" i="6"/>
  <c r="F475" i="6"/>
  <c r="C475" i="6"/>
  <c r="E475" i="6"/>
  <c r="G475" i="6"/>
  <c r="A476" i="6"/>
  <c r="F476" i="6" s="1"/>
  <c r="C476" i="6"/>
  <c r="E476" i="6"/>
  <c r="A477" i="6"/>
  <c r="F477" i="6" s="1"/>
  <c r="C477" i="6"/>
  <c r="E477" i="6"/>
  <c r="A478" i="6"/>
  <c r="G478" i="6"/>
  <c r="C478" i="6"/>
  <c r="E478" i="6"/>
  <c r="A479" i="6"/>
  <c r="F479" i="6" s="1"/>
  <c r="C479" i="6"/>
  <c r="E479" i="6"/>
  <c r="A480" i="6"/>
  <c r="F480" i="6" s="1"/>
  <c r="C480" i="6"/>
  <c r="E480" i="6"/>
  <c r="A481" i="6"/>
  <c r="F481" i="6"/>
  <c r="C481" i="6"/>
  <c r="E481" i="6"/>
  <c r="G481" i="6"/>
  <c r="A482" i="6"/>
  <c r="F482" i="6" s="1"/>
  <c r="G482" i="6"/>
  <c r="C482" i="6"/>
  <c r="E482" i="6"/>
  <c r="A483" i="6"/>
  <c r="F483" i="6"/>
  <c r="C483" i="6"/>
  <c r="E483" i="6"/>
  <c r="G483" i="6"/>
  <c r="A484" i="6"/>
  <c r="F484" i="6" s="1"/>
  <c r="C484" i="6"/>
  <c r="E484" i="6"/>
  <c r="A485" i="6"/>
  <c r="F485" i="6" s="1"/>
  <c r="C485" i="6"/>
  <c r="E485" i="6"/>
  <c r="A486" i="6"/>
  <c r="G486" i="6"/>
  <c r="C486" i="6"/>
  <c r="E486" i="6"/>
  <c r="A487" i="6"/>
  <c r="F487" i="6" s="1"/>
  <c r="C487" i="6"/>
  <c r="E487" i="6"/>
  <c r="A488" i="6"/>
  <c r="G488" i="6" s="1"/>
  <c r="C488" i="6"/>
  <c r="E488" i="6"/>
  <c r="A489" i="6"/>
  <c r="F489" i="6"/>
  <c r="C489" i="6"/>
  <c r="E489" i="6"/>
  <c r="A490" i="6"/>
  <c r="F490" i="6" s="1"/>
  <c r="C490" i="6"/>
  <c r="E490" i="6"/>
  <c r="A491" i="6"/>
  <c r="F491" i="6" s="1"/>
  <c r="C491" i="6"/>
  <c r="E491" i="6"/>
  <c r="A492" i="6"/>
  <c r="F492" i="6"/>
  <c r="C492" i="6"/>
  <c r="E492" i="6"/>
  <c r="G492" i="6"/>
  <c r="A493" i="6"/>
  <c r="G493" i="6"/>
  <c r="C493" i="6"/>
  <c r="E493" i="6"/>
  <c r="A494" i="6"/>
  <c r="G494" i="6"/>
  <c r="C494" i="6"/>
  <c r="E494" i="6"/>
  <c r="A495" i="6"/>
  <c r="F495" i="6"/>
  <c r="C495" i="6"/>
  <c r="E495" i="6"/>
  <c r="A496" i="6"/>
  <c r="F496" i="6"/>
  <c r="C496" i="6"/>
  <c r="E496" i="6"/>
  <c r="A497" i="6"/>
  <c r="F497" i="6"/>
  <c r="C497" i="6"/>
  <c r="E497" i="6"/>
  <c r="G497" i="6"/>
  <c r="A498" i="6"/>
  <c r="F498" i="6" s="1"/>
  <c r="C498" i="6"/>
  <c r="E498" i="6"/>
  <c r="A499" i="6"/>
  <c r="G499" i="6" s="1"/>
  <c r="F499" i="6"/>
  <c r="C499" i="6"/>
  <c r="E499" i="6"/>
  <c r="A500" i="6"/>
  <c r="F500" i="6"/>
  <c r="C500" i="6"/>
  <c r="E500" i="6"/>
  <c r="A501" i="6"/>
  <c r="G501" i="6" s="1"/>
  <c r="C501" i="6"/>
  <c r="E501" i="6"/>
  <c r="A502" i="6"/>
  <c r="G502" i="6" s="1"/>
  <c r="C502" i="6"/>
  <c r="E502" i="6"/>
  <c r="A503" i="6"/>
  <c r="F503" i="6"/>
  <c r="C503" i="6"/>
  <c r="E503" i="6"/>
  <c r="G503" i="6"/>
  <c r="A504" i="6"/>
  <c r="G504" i="6" s="1"/>
  <c r="F504" i="6"/>
  <c r="C504" i="6"/>
  <c r="E504" i="6"/>
  <c r="A505" i="6"/>
  <c r="F505" i="6" s="1"/>
  <c r="C505" i="6"/>
  <c r="E505" i="6"/>
  <c r="A506" i="6"/>
  <c r="F506" i="6" s="1"/>
  <c r="C506" i="6"/>
  <c r="E506" i="6"/>
  <c r="A507" i="6"/>
  <c r="F507" i="6"/>
  <c r="C507" i="6"/>
  <c r="E507" i="6"/>
  <c r="A508" i="6"/>
  <c r="G508" i="6"/>
  <c r="C508" i="6"/>
  <c r="E508" i="6"/>
  <c r="A509" i="6"/>
  <c r="G509" i="6" s="1"/>
  <c r="C509" i="6"/>
  <c r="E509" i="6"/>
  <c r="A510" i="6"/>
  <c r="G510" i="6"/>
  <c r="C510" i="6"/>
  <c r="E510" i="6"/>
  <c r="A511" i="6"/>
  <c r="C511" i="6"/>
  <c r="E511" i="6"/>
  <c r="F511" i="6"/>
  <c r="G511" i="6"/>
  <c r="A512" i="6"/>
  <c r="F512" i="6" s="1"/>
  <c r="C512" i="6"/>
  <c r="E512" i="6"/>
  <c r="C22" i="6"/>
  <c r="A22" i="6"/>
  <c r="F22" i="6"/>
  <c r="E22" i="6"/>
  <c r="A513" i="6"/>
  <c r="F513" i="6"/>
  <c r="C513" i="6"/>
  <c r="E513" i="6"/>
  <c r="A514" i="6"/>
  <c r="F514" i="6" s="1"/>
  <c r="C514" i="6"/>
  <c r="E514" i="6"/>
  <c r="A515" i="6"/>
  <c r="F515" i="6" s="1"/>
  <c r="C515" i="6"/>
  <c r="E515" i="6"/>
  <c r="A516" i="6"/>
  <c r="G516" i="6" s="1"/>
  <c r="F516" i="6"/>
  <c r="C516" i="6"/>
  <c r="E516" i="6"/>
  <c r="A517" i="6"/>
  <c r="F517" i="6"/>
  <c r="C517" i="6"/>
  <c r="E517" i="6"/>
  <c r="A518" i="6"/>
  <c r="F518" i="6"/>
  <c r="C518" i="6"/>
  <c r="E518" i="6"/>
  <c r="A519" i="6"/>
  <c r="F519" i="6" s="1"/>
  <c r="C519" i="6"/>
  <c r="E519" i="6"/>
  <c r="A520" i="6"/>
  <c r="F520" i="6" s="1"/>
  <c r="C520" i="6"/>
  <c r="E520" i="6"/>
  <c r="A521" i="6"/>
  <c r="F521" i="6"/>
  <c r="C521" i="6"/>
  <c r="E521" i="6"/>
  <c r="A522" i="6"/>
  <c r="G522" i="6" s="1"/>
  <c r="C522" i="6"/>
  <c r="E522" i="6"/>
  <c r="A523" i="6"/>
  <c r="F523" i="6" s="1"/>
  <c r="C523" i="6"/>
  <c r="E523" i="6"/>
  <c r="A524" i="6"/>
  <c r="F524" i="6"/>
  <c r="C524" i="6"/>
  <c r="E524" i="6"/>
  <c r="A525" i="6"/>
  <c r="F525" i="6" s="1"/>
  <c r="C525" i="6"/>
  <c r="E525" i="6"/>
  <c r="F12" i="4"/>
  <c r="J26" i="4"/>
  <c r="I38" i="4" s="1"/>
  <c r="I31" i="4"/>
  <c r="K26" i="4"/>
  <c r="L26" i="4"/>
  <c r="I28" i="4"/>
  <c r="H29" i="4"/>
  <c r="H30" i="4"/>
  <c r="H31" i="4"/>
  <c r="H32" i="4"/>
  <c r="H33" i="4"/>
  <c r="H34" i="4"/>
  <c r="H35" i="4"/>
  <c r="H36" i="4"/>
  <c r="H37" i="4"/>
  <c r="H38" i="4"/>
  <c r="H39" i="4"/>
  <c r="H40" i="4"/>
  <c r="H41" i="4"/>
  <c r="H42" i="4"/>
  <c r="H43" i="4"/>
  <c r="H44" i="4"/>
  <c r="I30" i="4"/>
  <c r="I32" i="4"/>
  <c r="I34" i="4"/>
  <c r="I36" i="4"/>
  <c r="I44" i="4"/>
  <c r="H45" i="4"/>
  <c r="I45" i="4"/>
  <c r="H46" i="4"/>
  <c r="I46" i="4"/>
  <c r="H47" i="4"/>
  <c r="I47" i="4"/>
  <c r="H48" i="4"/>
  <c r="I48" i="4"/>
  <c r="H49" i="4"/>
  <c r="H50" i="4"/>
  <c r="I50" i="4"/>
  <c r="H51" i="4"/>
  <c r="I51" i="4"/>
  <c r="H52" i="4"/>
  <c r="I52" i="4"/>
  <c r="H53" i="4"/>
  <c r="I53" i="4"/>
  <c r="H54" i="4"/>
  <c r="I54" i="4"/>
  <c r="H55" i="4"/>
  <c r="H56" i="4"/>
  <c r="I56" i="4"/>
  <c r="H57" i="4"/>
  <c r="I57" i="4"/>
  <c r="H58" i="4"/>
  <c r="I58" i="4"/>
  <c r="H59" i="4"/>
  <c r="I59" i="4"/>
  <c r="H60" i="4"/>
  <c r="I60" i="4"/>
  <c r="H61" i="4"/>
  <c r="H62" i="4"/>
  <c r="I62" i="4"/>
  <c r="H63" i="4"/>
  <c r="I63" i="4"/>
  <c r="H64" i="4"/>
  <c r="I64" i="4"/>
  <c r="H65" i="4"/>
  <c r="I65" i="4"/>
  <c r="H66" i="4"/>
  <c r="I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G35" i="6"/>
  <c r="G34" i="6"/>
  <c r="G36" i="6"/>
  <c r="G454" i="6"/>
  <c r="G450" i="6"/>
  <c r="G438" i="6"/>
  <c r="G398" i="6"/>
  <c r="G378" i="6"/>
  <c r="F510" i="6"/>
  <c r="F486" i="6"/>
  <c r="F414" i="6"/>
  <c r="F386" i="6"/>
  <c r="F374" i="6"/>
  <c r="F370" i="6"/>
  <c r="G314" i="6"/>
  <c r="G298" i="6"/>
  <c r="G290" i="6"/>
  <c r="G282" i="6"/>
  <c r="G258" i="6"/>
  <c r="G250" i="6"/>
  <c r="G242" i="6"/>
  <c r="G226" i="6"/>
  <c r="G218" i="6"/>
  <c r="G210" i="6"/>
  <c r="G202" i="6"/>
  <c r="G186" i="6"/>
  <c r="G178" i="6"/>
  <c r="G146" i="6"/>
  <c r="G130" i="6"/>
  <c r="G82" i="6"/>
  <c r="G66" i="6"/>
  <c r="G50" i="6"/>
  <c r="G352" i="6"/>
  <c r="G336" i="6"/>
  <c r="G166" i="6"/>
  <c r="G150" i="6"/>
  <c r="G118" i="6"/>
  <c r="G102" i="6"/>
  <c r="G70" i="6"/>
  <c r="G54" i="6"/>
  <c r="G38" i="6"/>
  <c r="G182" i="6"/>
  <c r="G170" i="6"/>
  <c r="G138" i="6"/>
  <c r="G90" i="6"/>
  <c r="G74" i="6"/>
  <c r="G58" i="6"/>
  <c r="G25" i="6"/>
  <c r="G28" i="6"/>
  <c r="F31" i="6"/>
  <c r="F29" i="6"/>
  <c r="F27" i="6"/>
  <c r="F26" i="6"/>
  <c r="G23" i="6"/>
  <c r="G385" i="6"/>
  <c r="G491" i="6"/>
  <c r="G460" i="6"/>
  <c r="G387" i="6"/>
  <c r="G322" i="6"/>
  <c r="F422" i="6"/>
  <c r="G490" i="6"/>
  <c r="F449" i="6"/>
  <c r="F446" i="6"/>
  <c r="G439" i="6"/>
  <c r="G432" i="6"/>
  <c r="G425" i="6"/>
  <c r="G424" i="6"/>
  <c r="G411" i="6"/>
  <c r="G395" i="6"/>
  <c r="G389" i="6"/>
  <c r="G384" i="6"/>
  <c r="F361" i="6"/>
  <c r="F359" i="6"/>
  <c r="F357" i="6"/>
  <c r="G337" i="6"/>
  <c r="G334" i="6"/>
  <c r="G333" i="6"/>
  <c r="G328" i="6"/>
  <c r="G305" i="6"/>
  <c r="G304" i="6"/>
  <c r="G281" i="6"/>
  <c r="G264" i="6"/>
  <c r="G263" i="6"/>
  <c r="G262" i="6"/>
  <c r="G217" i="6"/>
  <c r="G216" i="6"/>
  <c r="G215" i="6"/>
  <c r="G200" i="6"/>
  <c r="G199" i="6"/>
  <c r="G198" i="6"/>
  <c r="G183" i="6"/>
  <c r="G127" i="6"/>
  <c r="G126" i="6"/>
  <c r="G125" i="6"/>
  <c r="G43" i="6"/>
  <c r="G37" i="6"/>
  <c r="G440" i="6"/>
  <c r="G338" i="6"/>
  <c r="G172" i="6"/>
  <c r="G145" i="6"/>
  <c r="G141" i="6"/>
  <c r="G468" i="6"/>
  <c r="G306" i="6"/>
  <c r="F390" i="6"/>
  <c r="G524" i="6"/>
  <c r="G512" i="6"/>
  <c r="G477" i="6"/>
  <c r="F466" i="6"/>
  <c r="G457" i="6"/>
  <c r="G444" i="6"/>
  <c r="G419" i="6"/>
  <c r="G418" i="6"/>
  <c r="G381" i="6"/>
  <c r="G380" i="6"/>
  <c r="G379" i="6"/>
  <c r="G341" i="6"/>
  <c r="G319" i="6"/>
  <c r="G308" i="6"/>
  <c r="G301" i="6"/>
  <c r="G299" i="6"/>
  <c r="G287" i="6"/>
  <c r="G286" i="6"/>
  <c r="G285" i="6"/>
  <c r="G223" i="6"/>
  <c r="G222" i="6"/>
  <c r="G221" i="6"/>
  <c r="G191" i="6"/>
  <c r="G190" i="6"/>
  <c r="G176" i="6"/>
  <c r="G175" i="6"/>
  <c r="G174" i="6"/>
  <c r="G163" i="6"/>
  <c r="G158" i="6"/>
  <c r="G157" i="6"/>
  <c r="G156" i="6"/>
  <c r="G101" i="6"/>
  <c r="G100" i="6"/>
  <c r="G77" i="6"/>
  <c r="G60" i="6"/>
  <c r="G59" i="6"/>
  <c r="G57" i="6"/>
  <c r="G47" i="6"/>
  <c r="F32" i="6"/>
  <c r="G476" i="6"/>
  <c r="G303" i="6"/>
  <c r="G232" i="6"/>
  <c r="F88" i="6"/>
  <c r="G88" i="6"/>
  <c r="F73" i="6"/>
  <c r="G73" i="6"/>
  <c r="G22" i="6"/>
  <c r="F430" i="6"/>
  <c r="I43" i="4"/>
  <c r="I39" i="4"/>
  <c r="I35" i="4"/>
  <c r="F508" i="6"/>
  <c r="F501" i="6"/>
  <c r="F488" i="6"/>
  <c r="G479" i="6"/>
  <c r="G473" i="6"/>
  <c r="F462" i="6"/>
  <c r="F452" i="6"/>
  <c r="G441" i="6"/>
  <c r="G435" i="6"/>
  <c r="G429" i="6"/>
  <c r="G415" i="6"/>
  <c r="F413" i="6"/>
  <c r="F392" i="6"/>
  <c r="G391" i="6"/>
  <c r="G353" i="6"/>
  <c r="F351" i="6"/>
  <c r="G350" i="6"/>
  <c r="G331" i="6"/>
  <c r="F269" i="6"/>
  <c r="G269" i="6"/>
  <c r="G260" i="6"/>
  <c r="G259" i="6"/>
  <c r="F249" i="6"/>
  <c r="G249" i="6"/>
  <c r="G236" i="6"/>
  <c r="G235" i="6"/>
  <c r="G193" i="6"/>
  <c r="F181" i="6"/>
  <c r="G181" i="6"/>
  <c r="F149" i="6"/>
  <c r="F124" i="6"/>
  <c r="G124" i="6"/>
  <c r="G105" i="6"/>
  <c r="F99" i="6"/>
  <c r="G97" i="6"/>
  <c r="G96" i="6"/>
  <c r="G95" i="6"/>
  <c r="F92" i="6"/>
  <c r="G92" i="6"/>
  <c r="F67" i="6"/>
  <c r="G67" i="6"/>
  <c r="G496" i="6"/>
  <c r="G480" i="6"/>
  <c r="G326" i="6"/>
  <c r="F318" i="6"/>
  <c r="G318" i="6"/>
  <c r="G214" i="6"/>
  <c r="G194" i="6"/>
  <c r="G354" i="6"/>
  <c r="G434" i="6"/>
  <c r="F421" i="6"/>
  <c r="G421" i="6"/>
  <c r="G410" i="6"/>
  <c r="F410" i="6"/>
  <c r="F295" i="6"/>
  <c r="G295" i="6"/>
  <c r="F251" i="6"/>
  <c r="G251" i="6"/>
  <c r="G196" i="6"/>
  <c r="G195" i="6"/>
  <c r="F185" i="6"/>
  <c r="G185" i="6"/>
  <c r="G112" i="6"/>
  <c r="G107" i="6"/>
  <c r="F93" i="6"/>
  <c r="G93" i="6"/>
  <c r="F123" i="6"/>
  <c r="G123" i="6"/>
  <c r="G106" i="6"/>
  <c r="G98" i="6"/>
  <c r="G234" i="6"/>
  <c r="G330" i="6"/>
  <c r="I41" i="4"/>
  <c r="I37" i="4"/>
  <c r="I33" i="4"/>
  <c r="G517" i="6"/>
  <c r="G513" i="6"/>
  <c r="G507" i="6"/>
  <c r="G487" i="6"/>
  <c r="G469" i="6"/>
  <c r="G409" i="6"/>
  <c r="F325" i="6"/>
  <c r="G325" i="6"/>
  <c r="G321" i="6"/>
  <c r="F315" i="6"/>
  <c r="G315" i="6"/>
  <c r="G280" i="6"/>
  <c r="F231" i="6"/>
  <c r="G231" i="6"/>
  <c r="F213" i="6"/>
  <c r="G213" i="6"/>
  <c r="F187" i="6"/>
  <c r="G187" i="6"/>
  <c r="F121" i="6"/>
  <c r="G121" i="6"/>
  <c r="F94" i="6"/>
  <c r="G94" i="6"/>
  <c r="F87" i="6"/>
  <c r="G87" i="6"/>
  <c r="F72" i="6"/>
  <c r="G72" i="6"/>
  <c r="G53" i="6"/>
  <c r="G52" i="6"/>
  <c r="G44" i="6"/>
  <c r="G500" i="6"/>
  <c r="G495" i="6"/>
  <c r="G489" i="6"/>
  <c r="G474" i="6"/>
  <c r="G427" i="6"/>
  <c r="G518" i="6"/>
  <c r="G514" i="6"/>
  <c r="G505" i="6"/>
  <c r="G448" i="6"/>
  <c r="G443" i="6"/>
  <c r="G437" i="6"/>
  <c r="G417" i="6"/>
  <c r="G407" i="6"/>
  <c r="G396" i="6"/>
  <c r="G521" i="6"/>
  <c r="G447" i="6"/>
  <c r="G420" i="6"/>
  <c r="G372" i="6"/>
  <c r="G323" i="6"/>
  <c r="G297" i="6"/>
  <c r="G288" i="6"/>
  <c r="G265" i="6"/>
  <c r="G192" i="6"/>
  <c r="G177" i="6"/>
  <c r="G113" i="6"/>
  <c r="G69" i="6"/>
  <c r="F382" i="6"/>
  <c r="F494" i="6"/>
  <c r="G442" i="6"/>
  <c r="F493" i="6"/>
  <c r="F463" i="6"/>
  <c r="F436" i="6"/>
  <c r="F431" i="6"/>
  <c r="F416" i="6"/>
  <c r="G388" i="6"/>
  <c r="G369" i="6"/>
  <c r="G358" i="6"/>
  <c r="G345" i="6"/>
  <c r="G342" i="6"/>
  <c r="G329" i="6"/>
  <c r="G307" i="6"/>
  <c r="G275" i="6"/>
  <c r="G243" i="6"/>
  <c r="G211" i="6"/>
  <c r="G173" i="6"/>
  <c r="G148" i="6"/>
  <c r="G128" i="6"/>
  <c r="G109" i="6"/>
  <c r="G84" i="6"/>
  <c r="G64" i="6"/>
  <c r="G459" i="6"/>
  <c r="G453" i="6"/>
  <c r="G412" i="6"/>
  <c r="F406" i="6"/>
  <c r="G383" i="6"/>
  <c r="G375" i="6"/>
  <c r="G360" i="6"/>
  <c r="G348" i="6"/>
  <c r="G256" i="6"/>
  <c r="G233" i="6"/>
  <c r="G201" i="6"/>
  <c r="G133" i="6"/>
  <c r="G119" i="6"/>
  <c r="G89" i="6"/>
  <c r="G75" i="6"/>
  <c r="G55" i="6"/>
  <c r="G344" i="6"/>
  <c r="F366" i="6"/>
  <c r="F478" i="6"/>
  <c r="G367" i="6"/>
  <c r="G356" i="6"/>
  <c r="G340" i="6"/>
  <c r="G327" i="6"/>
  <c r="G316" i="6"/>
  <c r="G302" i="6"/>
  <c r="G293" i="6"/>
  <c r="G284" i="6"/>
  <c r="G261" i="6"/>
  <c r="G238" i="6"/>
  <c r="G229" i="6"/>
  <c r="G220" i="6"/>
  <c r="G206" i="6"/>
  <c r="G197" i="6"/>
  <c r="G188" i="6"/>
  <c r="G168" i="6"/>
  <c r="G104" i="6"/>
  <c r="G79" i="6"/>
  <c r="G40" i="6"/>
  <c r="G520" i="6" l="1"/>
  <c r="G162" i="6"/>
  <c r="G289" i="6"/>
  <c r="G255" i="6"/>
  <c r="G239" i="6"/>
  <c r="G219" i="6"/>
  <c r="G184" i="6"/>
  <c r="G167" i="6"/>
  <c r="G151" i="6"/>
  <c r="G137" i="6"/>
  <c r="F120" i="6"/>
  <c r="G117" i="6"/>
  <c r="G103" i="6"/>
  <c r="G78" i="6"/>
  <c r="F63" i="6"/>
  <c r="G270" i="6"/>
  <c r="G153" i="6"/>
  <c r="F509" i="6"/>
  <c r="G523" i="6"/>
  <c r="G405" i="6"/>
  <c r="G400" i="6"/>
  <c r="G377" i="6"/>
  <c r="F364" i="6"/>
  <c r="G355" i="6"/>
  <c r="F347" i="6"/>
  <c r="G335" i="6"/>
  <c r="G317" i="6"/>
  <c r="F312" i="6"/>
  <c r="G309" i="6"/>
  <c r="G283" i="6"/>
  <c r="G272" i="6"/>
  <c r="F253" i="6"/>
  <c r="F247" i="6"/>
  <c r="G244" i="6"/>
  <c r="G230" i="6"/>
  <c r="F228" i="6"/>
  <c r="F208" i="6"/>
  <c r="G159" i="6"/>
  <c r="F154" i="6"/>
  <c r="F143" i="6"/>
  <c r="F135" i="6"/>
  <c r="F115" i="6"/>
  <c r="F49" i="6"/>
  <c r="F46" i="6"/>
  <c r="G484" i="6"/>
  <c r="G241" i="6"/>
  <c r="G51" i="6"/>
  <c r="G525" i="6"/>
  <c r="F277" i="6"/>
  <c r="G519" i="6"/>
  <c r="G397" i="6"/>
  <c r="G363" i="6"/>
  <c r="G294" i="6"/>
  <c r="G164" i="6"/>
  <c r="G134" i="6"/>
  <c r="G111" i="6"/>
  <c r="G346" i="6"/>
  <c r="G498" i="6"/>
  <c r="F426" i="6"/>
  <c r="F423" i="6"/>
  <c r="F349" i="6"/>
  <c r="F332" i="6"/>
  <c r="F320" i="6"/>
  <c r="F300" i="6"/>
  <c r="G506" i="6"/>
  <c r="G227" i="6"/>
  <c r="F522" i="6"/>
  <c r="F252" i="6"/>
  <c r="F142" i="6"/>
  <c r="F114" i="6"/>
  <c r="F48" i="6"/>
  <c r="F45" i="6"/>
  <c r="F42" i="6"/>
  <c r="G68" i="6"/>
  <c r="G515" i="6"/>
  <c r="G401" i="6"/>
  <c r="G393" i="6"/>
  <c r="G362" i="6"/>
  <c r="G339" i="6"/>
  <c r="G310" i="6"/>
  <c r="G273" i="6"/>
  <c r="G245" i="6"/>
  <c r="G203" i="6"/>
  <c r="G160" i="6"/>
  <c r="G85" i="6"/>
  <c r="G61" i="6"/>
  <c r="G81" i="6"/>
  <c r="I42" i="4"/>
  <c r="G485" i="6"/>
  <c r="G91" i="6"/>
  <c r="G76" i="6"/>
  <c r="G83" i="6"/>
  <c r="G205" i="6"/>
  <c r="G445" i="6"/>
  <c r="G433" i="6"/>
  <c r="I67" i="4"/>
  <c r="I61" i="4"/>
  <c r="I55" i="4"/>
  <c r="I49" i="4"/>
  <c r="I40" i="4"/>
  <c r="I29" i="4"/>
  <c r="G451" i="6"/>
  <c r="F502" i="6"/>
  <c r="I26" i="4" l="1"/>
  <c r="G1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13" authorId="0" shapeId="0" xr:uid="{760ECF35-F4E4-4DEA-AF78-65DECC0BE67D}">
      <text>
        <r>
          <rPr>
            <b/>
            <sz val="8"/>
            <color indexed="81"/>
            <rFont val="Tahoma"/>
            <family val="2"/>
          </rPr>
          <t>A RELLENAR POR EL PERSONAL DEL CNA.</t>
        </r>
      </text>
    </comment>
    <comment ref="D14" authorId="0" shapeId="0" xr:uid="{51E17F30-4079-46E0-A0BF-705D19908C25}">
      <text>
        <r>
          <rPr>
            <sz val="8"/>
            <color indexed="81"/>
            <rFont val="Tahoma"/>
            <family val="2"/>
          </rPr>
          <t xml:space="preserve"> </t>
        </r>
        <r>
          <rPr>
            <b/>
            <sz val="8"/>
            <color indexed="81"/>
            <rFont val="Tahoma"/>
            <family val="2"/>
          </rPr>
          <t>A RELLENAR POR EL PERSONAL DEL CNA.</t>
        </r>
      </text>
    </comment>
    <comment ref="A27" authorId="0" shapeId="0" xr:uid="{8D6037BF-6841-4DC1-A2AD-E6ABF8589C39}">
      <text>
        <r>
          <rPr>
            <sz val="7"/>
            <color indexed="81"/>
            <rFont val="Tahoma"/>
            <family val="2"/>
          </rPr>
          <t xml:space="preserve">Identificador de la muestra 
</t>
        </r>
        <r>
          <rPr>
            <b/>
            <sz val="7"/>
            <color indexed="81"/>
            <rFont val="Tahoma"/>
            <family val="2"/>
          </rPr>
          <t>OBLIGATORIO</t>
        </r>
        <r>
          <rPr>
            <sz val="7"/>
            <color indexed="81"/>
            <rFont val="Tahoma"/>
            <family val="2"/>
          </rPr>
          <t xml:space="preserve">
Máximo 15 caracteres</t>
        </r>
      </text>
    </comment>
    <comment ref="B27" authorId="0" shapeId="0" xr:uid="{37B6C5FB-C6F7-45B8-9870-ACE947301FBA}">
      <text>
        <r>
          <rPr>
            <sz val="7"/>
            <color indexed="81"/>
            <rFont val="Tahoma"/>
            <family val="2"/>
          </rPr>
          <t>Máximo 80 caracteres</t>
        </r>
      </text>
    </comment>
    <comment ref="C27" authorId="0" shapeId="0" xr:uid="{661A09E2-4CA7-4591-93E0-BD6EEDE558E3}">
      <text>
        <r>
          <rPr>
            <sz val="7"/>
            <color indexed="81"/>
            <rFont val="Tahoma"/>
            <family val="2"/>
          </rPr>
          <t>Máximo 80 caracteres</t>
        </r>
      </text>
    </comment>
    <comment ref="E27" authorId="0" shapeId="0" xr:uid="{C18A2818-1A92-42E2-BEBB-F08A4C09B1E4}">
      <text>
        <r>
          <rPr>
            <sz val="7"/>
            <color indexed="81"/>
            <rFont val="Tahoma"/>
            <family val="2"/>
          </rPr>
          <t xml:space="preserve">Seleccionar un material DE LA LISTA DESPLEGABLE. </t>
        </r>
        <r>
          <rPr>
            <b/>
            <sz val="7"/>
            <color indexed="81"/>
            <rFont val="Tahoma"/>
            <family val="2"/>
          </rPr>
          <t>OBLIGATORIO.</t>
        </r>
      </text>
    </comment>
    <comment ref="F27" authorId="0" shapeId="0" xr:uid="{734645A0-FAE7-4942-A74B-92F91863C1A7}">
      <text>
        <r>
          <rPr>
            <sz val="7"/>
            <color indexed="81"/>
            <rFont val="Tahoma"/>
            <family val="2"/>
          </rPr>
          <t>Seleccionar una fracción del desplegable</t>
        </r>
      </text>
    </comment>
    <comment ref="G27" authorId="0" shapeId="0" xr:uid="{431F30DD-B799-43DC-BDF9-269CD1729E6B}">
      <text>
        <r>
          <rPr>
            <sz val="7"/>
            <color indexed="81"/>
            <rFont val="Tahoma"/>
            <family val="2"/>
          </rPr>
          <t xml:space="preserve">Masa original en miligramos.  </t>
        </r>
        <r>
          <rPr>
            <b/>
            <sz val="7"/>
            <color indexed="81"/>
            <rFont val="Tahoma"/>
            <family val="2"/>
          </rPr>
          <t>PONER SOLO EL NÚMERO.</t>
        </r>
      </text>
    </comment>
    <comment ref="H27" authorId="0" shapeId="0" xr:uid="{609B94C7-5CCB-49AC-BD20-7E464D6EA292}">
      <text>
        <r>
          <rPr>
            <sz val="7"/>
            <color indexed="81"/>
            <rFont val="Tahoma"/>
            <family val="2"/>
          </rPr>
          <t>NO RELLENAR.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1" authorId="0" shapeId="0" xr:uid="{D45FA7A3-2BC4-4348-AEB9-D7E24FEC556B}">
      <text>
        <r>
          <rPr>
            <sz val="9"/>
            <color indexed="81"/>
            <rFont val="Tahoma"/>
            <family val="2"/>
          </rPr>
          <t xml:space="preserve">Maximum 40 Characters
</t>
        </r>
      </text>
    </comment>
    <comment ref="B21" authorId="0" shapeId="0" xr:uid="{80B6B4CA-A859-40F3-89C9-B23A3E5FEA0D}">
      <text>
        <r>
          <rPr>
            <sz val="9"/>
            <color indexed="81"/>
            <rFont val="Tahoma"/>
            <family val="2"/>
          </rPr>
          <t>Select a sample type from the drop down menu or from the lists tab e.g. sample, standard or blank (bl).</t>
        </r>
      </text>
    </comment>
    <comment ref="C21" authorId="0" shapeId="0" xr:uid="{5D56A605-CEB7-4808-9FD7-CAF29CAE52B3}">
      <text>
        <r>
          <rPr>
            <sz val="9"/>
            <color indexed="81"/>
            <rFont val="Tahoma"/>
            <family val="2"/>
          </rPr>
          <t>Select a material from the drop down menu or from the lists tab.</t>
        </r>
      </text>
    </comment>
    <comment ref="D21" authorId="0" shapeId="0" xr:uid="{630520BF-CC08-4D43-A9B5-4DBBEF1E5DA5}">
      <text>
        <r>
          <rPr>
            <sz val="9"/>
            <color indexed="81"/>
            <rFont val="Tahoma"/>
            <family val="2"/>
          </rPr>
          <t>Select a fraction from the drop down menu or from the lists tab.</t>
        </r>
      </text>
    </comment>
    <comment ref="E21" authorId="0" shapeId="0" xr:uid="{781C8C21-8D93-42AE-A2B3-E735DDEDE579}">
      <text>
        <r>
          <rPr>
            <sz val="9"/>
            <color indexed="81"/>
            <rFont val="Tahoma"/>
            <family val="2"/>
          </rPr>
          <t>The original mass of material in milligrams. For graphite, this can be the amount of sample weighed into a tin capsule for EA/AGE.</t>
        </r>
      </text>
    </comment>
    <comment ref="F21" authorId="0" shapeId="0" xr:uid="{DF86B9F1-26B9-427B-95C1-7547993680F4}">
      <text>
        <r>
          <rPr>
            <sz val="9"/>
            <color indexed="81"/>
            <rFont val="Tahoma"/>
            <family val="2"/>
          </rPr>
          <t>Select a preparation from the drop down menu or lists tab if applicable.</t>
        </r>
      </text>
    </comment>
    <comment ref="G21" authorId="0" shapeId="0" xr:uid="{23F75DD7-537B-47BA-A508-AFE1BAA2658E}">
      <text>
        <r>
          <rPr>
            <sz val="9"/>
            <color indexed="81"/>
            <rFont val="Tahoma"/>
            <family val="2"/>
          </rPr>
          <t>Select a preparation from the drop down menu or lists tab if applicable.</t>
        </r>
      </text>
    </comment>
    <comment ref="H21" authorId="0" shapeId="0" xr:uid="{D5659A09-390A-4262-8AFA-68B17B841A87}">
      <text>
        <r>
          <rPr>
            <sz val="9"/>
            <color indexed="81"/>
            <rFont val="Tahoma"/>
            <family val="2"/>
          </rPr>
          <t>Person, Date, Method etc.</t>
        </r>
      </text>
    </comment>
    <comment ref="I21" authorId="0" shapeId="0" xr:uid="{27C27441-B649-49C7-8AD9-4C60A7593D7D}">
      <text>
        <r>
          <rPr>
            <sz val="9"/>
            <color indexed="81"/>
            <rFont val="Tahoma"/>
            <family val="2"/>
          </rPr>
          <t>Insert 'gas' if the sample is being analysed by the gas ion source.</t>
        </r>
      </text>
    </comment>
    <comment ref="J21" authorId="0" shapeId="0" xr:uid="{7CF9E20B-79E6-4EC3-B99E-66DB7689AD0C}">
      <text>
        <r>
          <rPr>
            <sz val="9"/>
            <color indexed="81"/>
            <rFont val="Tahoma"/>
            <family val="2"/>
          </rPr>
          <t>For gas, give as micrograms Carbon in the tube. Leave blank for graphite.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1" authorId="0" shapeId="0" xr:uid="{7C3B86C8-51BF-463B-A233-4C4A61F07218}">
      <text>
        <r>
          <rPr>
            <sz val="9"/>
            <color indexed="81"/>
            <rFont val="Tahoma"/>
            <family val="2"/>
          </rPr>
          <t xml:space="preserve">Maximum 40 Characters
</t>
        </r>
      </text>
    </comment>
    <comment ref="B21" authorId="0" shapeId="0" xr:uid="{6D4AD59A-A2D4-4377-BDE3-342FD0F335CE}">
      <text>
        <r>
          <rPr>
            <sz val="9"/>
            <color indexed="81"/>
            <rFont val="Tahoma"/>
            <family val="2"/>
          </rPr>
          <t>Select a sample type from the drop down menu or from the lists tab e.g. sample, standard or blank (bl).</t>
        </r>
      </text>
    </comment>
    <comment ref="C21" authorId="0" shapeId="0" xr:uid="{33D46986-4A95-425C-B317-DB405AD00A4F}">
      <text>
        <r>
          <rPr>
            <sz val="9"/>
            <color indexed="81"/>
            <rFont val="Tahoma"/>
            <family val="2"/>
          </rPr>
          <t>Select a material from the drop down menu or from the lists tab.</t>
        </r>
      </text>
    </comment>
    <comment ref="D21" authorId="0" shapeId="0" xr:uid="{80A3DF64-17C7-4065-B947-591D8EC92473}">
      <text>
        <r>
          <rPr>
            <sz val="9"/>
            <color indexed="81"/>
            <rFont val="Tahoma"/>
            <family val="2"/>
          </rPr>
          <t>Select a fraction from the drop down menu or from the lists tab.</t>
        </r>
      </text>
    </comment>
    <comment ref="E21" authorId="0" shapeId="0" xr:uid="{F9030964-A0B8-407C-A0F8-5CE0605B9E50}">
      <text>
        <r>
          <rPr>
            <sz val="9"/>
            <color indexed="81"/>
            <rFont val="Tahoma"/>
            <family val="2"/>
          </rPr>
          <t>The original mass of material in milligrams. For graphite, this can be the amount of sample weighed into a tin capsule for EA/AGE.</t>
        </r>
      </text>
    </comment>
    <comment ref="F21" authorId="0" shapeId="0" xr:uid="{5A46BF67-5487-48B6-9DFA-0A0B90D6201C}">
      <text>
        <r>
          <rPr>
            <sz val="9"/>
            <color indexed="81"/>
            <rFont val="Tahoma"/>
            <family val="2"/>
          </rPr>
          <t>Select a preparation from the drop down menu or lists tab if applicable.</t>
        </r>
      </text>
    </comment>
    <comment ref="G21" authorId="0" shapeId="0" xr:uid="{0BA48E37-8A64-41AD-BE58-D430323A6D08}">
      <text>
        <r>
          <rPr>
            <sz val="9"/>
            <color indexed="81"/>
            <rFont val="Tahoma"/>
            <family val="2"/>
          </rPr>
          <t>Select a preparation from the drop down menu or lists tab if applicable.</t>
        </r>
      </text>
    </comment>
    <comment ref="H21" authorId="0" shapeId="0" xr:uid="{9A68BD2F-7641-4083-9961-31D76E88875D}">
      <text>
        <r>
          <rPr>
            <sz val="9"/>
            <color indexed="81"/>
            <rFont val="Tahoma"/>
            <family val="2"/>
          </rPr>
          <t>Person, Date, Method etc.</t>
        </r>
      </text>
    </comment>
    <comment ref="I21" authorId="0" shapeId="0" xr:uid="{C2965F94-830D-4157-8608-CA0BBC940915}">
      <text>
        <r>
          <rPr>
            <sz val="9"/>
            <color indexed="81"/>
            <rFont val="Tahoma"/>
            <family val="2"/>
          </rPr>
          <t>Insert 'gas' if the sample is being analysed by the gas ion source.</t>
        </r>
      </text>
    </comment>
    <comment ref="J21" authorId="0" shapeId="0" xr:uid="{3C2127C6-20C7-4A5A-BD81-FF7E0AFF4336}">
      <text>
        <r>
          <rPr>
            <sz val="9"/>
            <color indexed="81"/>
            <rFont val="Tahoma"/>
            <family val="2"/>
          </rPr>
          <t>For gas, give as micrograms Carbon in the tube. Leave blank for graphite.</t>
        </r>
      </text>
    </comment>
  </commentList>
</comments>
</file>

<file path=xl/sharedStrings.xml><?xml version="1.0" encoding="utf-8"?>
<sst xmlns="http://schemas.openxmlformats.org/spreadsheetml/2006/main" count="445" uniqueCount="356">
  <si>
    <t>Sample Type</t>
  </si>
  <si>
    <t>Material</t>
  </si>
  <si>
    <t>Description 1</t>
  </si>
  <si>
    <t>Sample #</t>
  </si>
  <si>
    <t>Code</t>
  </si>
  <si>
    <t>sample</t>
  </si>
  <si>
    <t>Fraction</t>
  </si>
  <si>
    <t>email</t>
  </si>
  <si>
    <t>charcoal</t>
  </si>
  <si>
    <t>undefined</t>
  </si>
  <si>
    <t>wood</t>
  </si>
  <si>
    <t>bone</t>
  </si>
  <si>
    <t>fiber</t>
  </si>
  <si>
    <t>ivory</t>
  </si>
  <si>
    <t>soil</t>
  </si>
  <si>
    <t>sediment</t>
  </si>
  <si>
    <t>peat</t>
  </si>
  <si>
    <t>seed</t>
  </si>
  <si>
    <t>pollen</t>
  </si>
  <si>
    <t>food</t>
  </si>
  <si>
    <t>paper</t>
  </si>
  <si>
    <t>textile</t>
  </si>
  <si>
    <t>leather</t>
  </si>
  <si>
    <t>parchment</t>
  </si>
  <si>
    <t>tissue</t>
  </si>
  <si>
    <t>hair</t>
  </si>
  <si>
    <t>tooth</t>
  </si>
  <si>
    <t>iron</t>
  </si>
  <si>
    <t>paint</t>
  </si>
  <si>
    <t>pottery</t>
  </si>
  <si>
    <t>shell marine</t>
  </si>
  <si>
    <t>coral</t>
  </si>
  <si>
    <t>pearl marine</t>
  </si>
  <si>
    <t>pearl freshwater</t>
  </si>
  <si>
    <t>seawater</t>
  </si>
  <si>
    <t>groundwater</t>
  </si>
  <si>
    <t>cellulose</t>
  </si>
  <si>
    <t>fine fraction</t>
  </si>
  <si>
    <t>&lt;32 um</t>
  </si>
  <si>
    <t>&lt;63 um</t>
  </si>
  <si>
    <t>&lt;150 um</t>
  </si>
  <si>
    <t>bulk</t>
  </si>
  <si>
    <t>macro remains</t>
  </si>
  <si>
    <t>organic matter</t>
  </si>
  <si>
    <t>ABOX</t>
  </si>
  <si>
    <t>sohxlet</t>
  </si>
  <si>
    <t>hemicellulose</t>
  </si>
  <si>
    <t>alphacellulose</t>
  </si>
  <si>
    <t>collagene</t>
  </si>
  <si>
    <t>ultrafiltration</t>
  </si>
  <si>
    <t>longin+base</t>
  </si>
  <si>
    <t>sieving</t>
  </si>
  <si>
    <t>step comb</t>
  </si>
  <si>
    <t>heavy liquid</t>
  </si>
  <si>
    <t>leaching</t>
  </si>
  <si>
    <t>ultra sonic</t>
  </si>
  <si>
    <t>hplc</t>
  </si>
  <si>
    <t>gc</t>
  </si>
  <si>
    <t>insitu quartz</t>
  </si>
  <si>
    <t>Pereparation</t>
  </si>
  <si>
    <t>macrofossils</t>
  </si>
  <si>
    <t>biomarkers</t>
  </si>
  <si>
    <t>co2atm</t>
  </si>
  <si>
    <t>eggshell</t>
  </si>
  <si>
    <t>foraminifera</t>
  </si>
  <si>
    <t>biofuel</t>
  </si>
  <si>
    <t>SRF</t>
  </si>
  <si>
    <t>fossil modern</t>
  </si>
  <si>
    <t>reference</t>
  </si>
  <si>
    <t>carbonate</t>
  </si>
  <si>
    <t>diatom</t>
  </si>
  <si>
    <t>cremated bone</t>
  </si>
  <si>
    <t>coal</t>
  </si>
  <si>
    <t>oxalic acid</t>
  </si>
  <si>
    <t>sucrose</t>
  </si>
  <si>
    <t>Phthalic acid</t>
  </si>
  <si>
    <t>roots</t>
  </si>
  <si>
    <t xml:space="preserve">horn </t>
  </si>
  <si>
    <t>graphite</t>
  </si>
  <si>
    <t>shell terrestrial</t>
  </si>
  <si>
    <t>speleothom</t>
  </si>
  <si>
    <t>gelatin</t>
  </si>
  <si>
    <t>collagen</t>
  </si>
  <si>
    <t>planktonic</t>
  </si>
  <si>
    <t>benthic</t>
  </si>
  <si>
    <t>aragonite</t>
  </si>
  <si>
    <t>silk</t>
  </si>
  <si>
    <t>wool</t>
  </si>
  <si>
    <t>linen</t>
  </si>
  <si>
    <t>cotton</t>
  </si>
  <si>
    <t>dentine</t>
  </si>
  <si>
    <t>lipids</t>
  </si>
  <si>
    <t>amino acids</t>
  </si>
  <si>
    <t>waxes</t>
  </si>
  <si>
    <t>alkane</t>
  </si>
  <si>
    <t>GDGT</t>
  </si>
  <si>
    <t>TOC</t>
  </si>
  <si>
    <t>TIC</t>
  </si>
  <si>
    <t>DIC</t>
  </si>
  <si>
    <t>DOC</t>
  </si>
  <si>
    <t>wine</t>
  </si>
  <si>
    <t>vinegar</t>
  </si>
  <si>
    <t>stalagmite</t>
  </si>
  <si>
    <t>detritus</t>
  </si>
  <si>
    <t>litter</t>
  </si>
  <si>
    <t>stalactite</t>
  </si>
  <si>
    <r>
      <t>ABA 60</t>
    </r>
    <r>
      <rPr>
        <sz val="10"/>
        <rFont val="Calibri"/>
        <family val="2"/>
      </rPr>
      <t>°</t>
    </r>
  </si>
  <si>
    <r>
      <t>ABA 20</t>
    </r>
    <r>
      <rPr>
        <sz val="10"/>
        <rFont val="Calibri"/>
        <family val="2"/>
      </rPr>
      <t>°</t>
    </r>
  </si>
  <si>
    <t>oxa1</t>
  </si>
  <si>
    <t>oxa2</t>
  </si>
  <si>
    <t>bl</t>
  </si>
  <si>
    <t>bl_carb</t>
  </si>
  <si>
    <t>sample_hp</t>
  </si>
  <si>
    <t>tree_hp</t>
  </si>
  <si>
    <t>wilhelm</t>
  </si>
  <si>
    <t>lnz</t>
  </si>
  <si>
    <t>IAEA-C1</t>
  </si>
  <si>
    <t>IAEA-C2</t>
  </si>
  <si>
    <t>IAEA-C3</t>
  </si>
  <si>
    <t>IAEA-C4</t>
  </si>
  <si>
    <t>IAEA-C5</t>
  </si>
  <si>
    <t>IAEA-C6</t>
  </si>
  <si>
    <t>IAEA-C7</t>
  </si>
  <si>
    <t>IAEA-C8</t>
  </si>
  <si>
    <t>Weight</t>
  </si>
  <si>
    <t>Select from menu</t>
  </si>
  <si>
    <t xml:space="preserve">please do not change the contents </t>
  </si>
  <si>
    <t>not listed, email ETH</t>
  </si>
  <si>
    <t>lignin</t>
  </si>
  <si>
    <t>fumigation</t>
  </si>
  <si>
    <t>Samples</t>
  </si>
  <si>
    <t>POC</t>
  </si>
  <si>
    <t>aerosol</t>
  </si>
  <si>
    <t>compound</t>
  </si>
  <si>
    <t>Ciudad</t>
  </si>
  <si>
    <t>Solicitante</t>
  </si>
  <si>
    <t>Apellidos</t>
  </si>
  <si>
    <t>Nombre</t>
  </si>
  <si>
    <t>Organización</t>
  </si>
  <si>
    <t>Instituto</t>
  </si>
  <si>
    <t>Dirección 1</t>
  </si>
  <si>
    <t>Dirección 2</t>
  </si>
  <si>
    <t>Código Postal</t>
  </si>
  <si>
    <t>Pais</t>
  </si>
  <si>
    <t>Teléfono</t>
  </si>
  <si>
    <t>FACTURACIÓN CON CARGO A PROYECTOS EXCLUSIVAMENTE DE LA UNIVERSIDAD DE SEVILLA</t>
  </si>
  <si>
    <t>Nombre del responsable</t>
  </si>
  <si>
    <t>e-mail</t>
  </si>
  <si>
    <t>Nº de orgánica</t>
  </si>
  <si>
    <t>Nº de proyecto</t>
  </si>
  <si>
    <t>Entidad/Nombre</t>
  </si>
  <si>
    <t>Dirección Fiscal</t>
  </si>
  <si>
    <t>CIF</t>
  </si>
  <si>
    <t>FACTURACIÓN CON CARGO A OTRAS ENTIDADES</t>
  </si>
  <si>
    <t>FACTURACIÓN CON CARGO A CONVENIOS DE COLABORACIÓN CON EL CNA</t>
  </si>
  <si>
    <t>Nombre del Convenio</t>
  </si>
  <si>
    <t>Muestras</t>
  </si>
  <si>
    <t>Código</t>
  </si>
  <si>
    <t>Descripción 1</t>
  </si>
  <si>
    <t>Descripción 2</t>
  </si>
  <si>
    <t>Tipo de muestra</t>
  </si>
  <si>
    <t>biodiésel</t>
  </si>
  <si>
    <t>hueso</t>
  </si>
  <si>
    <t>carbonato</t>
  </si>
  <si>
    <t>carbón vegetal</t>
  </si>
  <si>
    <t>carbón mineral</t>
  </si>
  <si>
    <t>hueso quemado</t>
  </si>
  <si>
    <t>fibras</t>
  </si>
  <si>
    <t>comida</t>
  </si>
  <si>
    <t>grafito</t>
  </si>
  <si>
    <t>marfil</t>
  </si>
  <si>
    <t>cuero</t>
  </si>
  <si>
    <t>papel</t>
  </si>
  <si>
    <t>pergamino</t>
  </si>
  <si>
    <t>turba</t>
  </si>
  <si>
    <t>raíces</t>
  </si>
  <si>
    <t>sedimento</t>
  </si>
  <si>
    <t>semilla</t>
  </si>
  <si>
    <t>concha marina</t>
  </si>
  <si>
    <t>concha terrestre</t>
  </si>
  <si>
    <t>suelo</t>
  </si>
  <si>
    <t>textil</t>
  </si>
  <si>
    <t>diente</t>
  </si>
  <si>
    <t>madera</t>
  </si>
  <si>
    <t>NO RELLENAR</t>
  </si>
  <si>
    <t>Fracción</t>
  </si>
  <si>
    <t>Peso</t>
  </si>
  <si>
    <t>celulosa</t>
  </si>
  <si>
    <t>colágeno</t>
  </si>
  <si>
    <t>algodón</t>
  </si>
  <si>
    <t>dentina</t>
  </si>
  <si>
    <t>gelatina</t>
  </si>
  <si>
    <t>lino</t>
  </si>
  <si>
    <t>seda</t>
  </si>
  <si>
    <t>lana</t>
  </si>
  <si>
    <t>total</t>
  </si>
  <si>
    <t>00 sin definir</t>
  </si>
  <si>
    <t>01 no aparece, contactar CNA</t>
  </si>
  <si>
    <t>tamizado&lt;150 um</t>
  </si>
  <si>
    <t>tamizado&lt;32 um</t>
  </si>
  <si>
    <t>tamizado&lt;63 um</t>
  </si>
  <si>
    <t>PUEDE PASAR DE UN CAMPO AL SIGUIENTE CON TABULADOR</t>
  </si>
  <si>
    <t>terr macrofossils</t>
  </si>
  <si>
    <t>hojas</t>
  </si>
  <si>
    <t>leaves</t>
  </si>
  <si>
    <t>planta</t>
  </si>
  <si>
    <t>not listed, email CNA</t>
  </si>
  <si>
    <t>RELLENAR SOLO LAS HOJAS EN VERDE: "LISTADO DE MUESTRAS" Y "DATOS DE FACTURACIÓN"</t>
  </si>
  <si>
    <t>Descripción y comentarios</t>
  </si>
  <si>
    <t>Centro Nacional de Aceleradores</t>
  </si>
  <si>
    <t>Avda Tomás Alba Edison 7</t>
  </si>
  <si>
    <t>41092, Sevilla</t>
  </si>
  <si>
    <t>Tel: +34 954 46 05 53</t>
  </si>
  <si>
    <t>Fax: +34 954 46 01 45</t>
  </si>
  <si>
    <t xml:space="preserve">email: </t>
  </si>
  <si>
    <t>solicitudescna@us.es</t>
  </si>
  <si>
    <t>Para envío de solicitudes</t>
  </si>
  <si>
    <t>Para consultas de facturación</t>
  </si>
  <si>
    <t>fj.santos@csic.es</t>
  </si>
  <si>
    <t>Para consultas técnicas</t>
  </si>
  <si>
    <t>Radioprotección</t>
  </si>
  <si>
    <t>SI</t>
  </si>
  <si>
    <t>NO</t>
  </si>
  <si>
    <t>Recomendaciones especiales de protección radiológica</t>
  </si>
  <si>
    <t>Fecha</t>
  </si>
  <si>
    <t>Fdo. Supervisor/JPR</t>
  </si>
  <si>
    <t>Detalles en caso afirmativo.</t>
  </si>
  <si>
    <t>Nº de muestras</t>
  </si>
  <si>
    <t>tejido orgánico</t>
  </si>
  <si>
    <t>ácido húmico</t>
  </si>
  <si>
    <t>humic acid</t>
  </si>
  <si>
    <t>fulvic acid</t>
  </si>
  <si>
    <t>huminas</t>
  </si>
  <si>
    <t>humin</t>
  </si>
  <si>
    <t>macrofósiles vegetales</t>
  </si>
  <si>
    <t>material orgánico total</t>
  </si>
  <si>
    <t>Pre</t>
  </si>
  <si>
    <t>Coste</t>
  </si>
  <si>
    <t>Coste Total</t>
  </si>
  <si>
    <t>Grupo</t>
  </si>
  <si>
    <t>Graf</t>
  </si>
  <si>
    <t>UF</t>
  </si>
  <si>
    <t>Mic</t>
  </si>
  <si>
    <t xml:space="preserve">Códigos dir3 </t>
  </si>
  <si>
    <t>(factura electrónica)</t>
  </si>
  <si>
    <t>Órgano Gestor</t>
  </si>
  <si>
    <t>Oficina Contable</t>
  </si>
  <si>
    <t>Unidad Tramitadora</t>
  </si>
  <si>
    <t>Órgano Proponente</t>
  </si>
  <si>
    <r>
      <rPr>
        <b/>
        <sz val="11"/>
        <color indexed="8"/>
        <rFont val="Calibri"/>
        <family val="2"/>
      </rPr>
      <t>Nombre de la facturación:</t>
    </r>
    <r>
      <rPr>
        <sz val="11"/>
        <color theme="1"/>
        <rFont val="Calibri"/>
        <family val="2"/>
        <scheme val="minor"/>
      </rPr>
      <t xml:space="preserve"> Indicar el concepto que desea que aparezca en la factura. En caso de no indicarlo, se usará una descripción genérica</t>
    </r>
  </si>
  <si>
    <r>
      <t xml:space="preserve">Desglose de la factura: </t>
    </r>
    <r>
      <rPr>
        <sz val="11"/>
        <color indexed="8"/>
        <rFont val="Calibri"/>
        <family val="2"/>
      </rPr>
      <t>Indicar si desea que en la factura aparezca el desglose del gasto.</t>
    </r>
  </si>
  <si>
    <t>Si</t>
  </si>
  <si>
    <t>No</t>
  </si>
  <si>
    <t>Presentación de resultados</t>
  </si>
  <si>
    <t>Informe de calibración</t>
  </si>
  <si>
    <t>Resultado de dietas</t>
  </si>
  <si>
    <t>Otros</t>
  </si>
  <si>
    <t>Contactar con el servicio de datación para definir otras posibilidades.</t>
  </si>
  <si>
    <t>Código de proyecto</t>
  </si>
  <si>
    <t>_______________________</t>
  </si>
  <si>
    <t>_____________________________________________________________</t>
  </si>
  <si>
    <t>Código de proyecto asociado</t>
  </si>
  <si>
    <t>El solicitante se compromete a informar al CNA de los resultados obtenidos, referencias de publicaciones, comunicaciones de congresos, spin-off, startup,……..</t>
  </si>
  <si>
    <t>Tabla de excel y fichero word</t>
  </si>
  <si>
    <t>Cálculo específico de la actividad de C14 en dpm/gC.  Sin calibración ni informe.</t>
  </si>
  <si>
    <r>
      <t xml:space="preserve">Fichero pdf con el tratamiento aplicado a la muestra, los valores de la Edad BP, d13C y pMC, edades calibradas, y gráfica de calibración.  Un fichero por cada muestra. </t>
    </r>
    <r>
      <rPr>
        <b/>
        <sz val="10"/>
        <color indexed="10"/>
        <rFont val="Calibri"/>
        <family val="2"/>
      </rPr>
      <t xml:space="preserve"> TIENE UN COSTE DE 10EUR POR CADA INFORME REALIZADO.</t>
    </r>
  </si>
  <si>
    <t>mortero</t>
  </si>
  <si>
    <t>mortar</t>
  </si>
  <si>
    <t>Informe</t>
  </si>
  <si>
    <t>NOTA IMPORTANTE: El solicitante queda informado de las condiciones de usos del servicio de datación, según figuran en el documento "Instrucciones para el envío de muestras" y "Guía para el envío de muestras de hueso para datación", descargables de la página web del CNA.  La facturación final se hará de acuerdo a los precios publicados en la web y a los costes extras que aparecen en estos documentos.</t>
  </si>
  <si>
    <r>
      <t xml:space="preserve">Tabla de excel con los valores de Edad BP, d13C y pMC, </t>
    </r>
    <r>
      <rPr>
        <b/>
        <sz val="10"/>
        <color indexed="8"/>
        <rFont val="Calibri"/>
        <family val="2"/>
      </rPr>
      <t>sin calibrar</t>
    </r>
    <r>
      <rPr>
        <sz val="10"/>
        <color indexed="8"/>
        <rFont val="Calibri"/>
        <family val="2"/>
      </rPr>
      <t>.  Fichero word con los valores de calibración.</t>
    </r>
  </si>
  <si>
    <t>El formulario será cumplimentado y enviado por email a la dirección solicitudescna@us.es, incluyendo el grupo de facturación y el coste total de la solicitud, según las tarifas publicadas en la página web del CNA.  Pueden existir sobrecostes tal y como se explica en los documentos "Instrucciones para el envío de muestras" y "Guía para el envío de muestras de hueso para datación".</t>
  </si>
  <si>
    <t>Fecha de recepción y coste</t>
  </si>
  <si>
    <t>OBLIGATORIO</t>
  </si>
  <si>
    <t>ERROR</t>
  </si>
  <si>
    <t>NOTAS IMPORTANTES: NO RELLENAR LAS COLUMNAS "Tipo de muestra" Y "Sample#". Obsérvense los comentarios en las celdas.</t>
  </si>
  <si>
    <t>LA SOLICITUD SERÁ FACTURADA A LA FINALIZACIÓN DE LA MISMA, YA SEA POR HABER ENVIADO TODOS LOS RESULTADOS O PORQUE ALGUNAS MUESTRAS HAYAN SIDO ANULADAS POR CUALQUIER CAUSA.          EL PLAZO DE EMISIÓN DE FACTURAS ACABA EL 30 DE SEPTIEMBRE DEL AÑO EN CURSO, NO PUDIÉNDOSE FACTURAR NINGUNA SOLICITUD DESPUÉS DE DICHO PLAZO.</t>
  </si>
  <si>
    <t>EL USUARIO QUEDA ENTERADO Y CONFORME CON LAS CONDICIONES DEL SERVICIO, TANTO TÉCNICAS COMO DE FACTURACIÓN.</t>
  </si>
  <si>
    <t>ATENCIÓN: LA SOLICITUD SOLO PODRÁ SER FACTURADA A LA FINALIZACIÓN DE LA MISMA.  EL PLAZO DE EMISIÓN DE FACTURAS ACABA EL 30 DE SEPTIEMBRE DEL AÑO EN CURSO, NO PUDIÉNDOSE FACTURAR DESPUÉS DE DICHO PLAZO.</t>
  </si>
  <si>
    <t>OBLIGATORIO: NOMBRE Y APELLIDOS DEL SOLICITANTE</t>
  </si>
  <si>
    <t>biobasado</t>
  </si>
  <si>
    <t>pelo</t>
  </si>
  <si>
    <t>Customer</t>
  </si>
  <si>
    <t>Invoice Address</t>
  </si>
  <si>
    <t>Last Name</t>
  </si>
  <si>
    <t>First Name</t>
  </si>
  <si>
    <t>Organisation</t>
  </si>
  <si>
    <t>Institute</t>
  </si>
  <si>
    <t>Address 1</t>
  </si>
  <si>
    <t>Address 2</t>
  </si>
  <si>
    <t>Compulsary fields</t>
  </si>
  <si>
    <t>Town</t>
  </si>
  <si>
    <t>Last Name,  First Name</t>
  </si>
  <si>
    <t>Postal Code</t>
  </si>
  <si>
    <t>Address, Invoice Address (if new or changed)</t>
  </si>
  <si>
    <t>Country</t>
  </si>
  <si>
    <t>Code, Material, Fraction, Weight</t>
  </si>
  <si>
    <t>phone</t>
  </si>
  <si>
    <t xml:space="preserve">Optional fields </t>
  </si>
  <si>
    <t xml:space="preserve">web </t>
  </si>
  <si>
    <t>Code #, Description 1 and 2</t>
  </si>
  <si>
    <t>Due Date (when urgent)</t>
  </si>
  <si>
    <t>Project</t>
  </si>
  <si>
    <t>Name</t>
  </si>
  <si>
    <t>Description</t>
  </si>
  <si>
    <t>Due Date</t>
  </si>
  <si>
    <t>Preparation</t>
  </si>
  <si>
    <t>Target</t>
  </si>
  <si>
    <t>Code #</t>
  </si>
  <si>
    <t>Step 1 Method</t>
  </si>
  <si>
    <t>Step 1 End</t>
  </si>
  <si>
    <t>Step 2 Method</t>
  </si>
  <si>
    <t>Step 2 End</t>
  </si>
  <si>
    <t>Comment</t>
  </si>
  <si>
    <t>Target comment</t>
  </si>
  <si>
    <t>CO2 Final</t>
  </si>
  <si>
    <t>resin</t>
  </si>
  <si>
    <t>resina</t>
  </si>
  <si>
    <t>plástico</t>
  </si>
  <si>
    <t>plastics</t>
  </si>
  <si>
    <t>precursor</t>
  </si>
  <si>
    <t>bulk sediment</t>
  </si>
  <si>
    <t>chironomids</t>
  </si>
  <si>
    <t>CO2</t>
  </si>
  <si>
    <t>coprolito</t>
  </si>
  <si>
    <t>coprolite</t>
  </si>
  <si>
    <t>feather</t>
  </si>
  <si>
    <t>barley mash</t>
  </si>
  <si>
    <t>gas</t>
  </si>
  <si>
    <t>gyttja</t>
  </si>
  <si>
    <t>hexenol</t>
  </si>
  <si>
    <t>liquid</t>
  </si>
  <si>
    <t>methane</t>
  </si>
  <si>
    <t>oil</t>
  </si>
  <si>
    <t>papiro</t>
  </si>
  <si>
    <t>papyrus</t>
  </si>
  <si>
    <t>Phthalic anhydride</t>
  </si>
  <si>
    <t>Phthalimide</t>
  </si>
  <si>
    <t>polyethylene</t>
  </si>
  <si>
    <t>solid</t>
  </si>
  <si>
    <t>speleothem</t>
  </si>
  <si>
    <t>SPM</t>
  </si>
  <si>
    <t>toluene</t>
  </si>
  <si>
    <t>undefined fibre</t>
  </si>
  <si>
    <t>water</t>
  </si>
  <si>
    <t>wax</t>
  </si>
  <si>
    <t>plant</t>
  </si>
  <si>
    <t>Obligatoria</t>
  </si>
  <si>
    <t>Opcional</t>
  </si>
  <si>
    <t>Obligatoria.</t>
  </si>
  <si>
    <t xml:space="preserve">NO RELLENAR </t>
  </si>
  <si>
    <t xml:space="preserve">Seleccione OBLIGATORIAMENTE con una x la opción deseada.  </t>
  </si>
  <si>
    <t>V 9.1 (05/02/2024)</t>
  </si>
  <si>
    <r>
      <t xml:space="preserve">Por favor, introduzca cualquier información general que debamos conocer.  Es de especial importancia conocer si la muestra proviene del Hemisferio Sur, o es de origen marino.  Puede utilizarse el campo Descripción 1 o Descripción 2 para ello.  En el caso de muestras marinas, indicar el parámetro DeltaR deseado en la calibración.  De no indicarlo, no se aplicará ningún factor de corrección local.  Indique si las muestras pueden tener algún contaminante conocido, como pegamentos, tintes, o similares. </t>
    </r>
    <r>
      <rPr>
        <b/>
        <sz val="16"/>
        <color indexed="12"/>
        <rFont val="Calibri"/>
        <family val="2"/>
      </rPr>
      <t>INDIQUE AQUÍ SI NECESITA RECUPERAR LAS MUESTRAS SOBRANTES.</t>
    </r>
  </si>
  <si>
    <t>Rellenar las columnas obligatorias, y si se quiere, las opcionales.  NO RELLENAR las que así se indique.</t>
  </si>
  <si>
    <t xml:space="preserve">De conformidad con lo dispuesto en la legislación vigente en materia de protección de datos personales, desde el Centro Nacional de Aceleradores se sigue la política de la UNIVERSIDAD DE SEVILLA. Igualmente, se le informa que sus datos derivados serán tratados con la finalidad de controlar los accesos a nuestras instalaciones por motivos de seguridad, quedando almacenados durante el tiempo que se mantenga la relación contractual o durante los años necesarios para cumplir con las obligaciones legales estipuladas. Asímismo, se le informa que sus datos personales no serán cedidos a terceros, salvo que se disponga en una obligación legal.
 Ante cualquier incidencia en materia de seguridad de la información, podrá contactar con la Delegación de Protección de Datos Personales de la Universidad de Sevilla: dpd@us.es
En todo caso, cabe presentar por su parte reclamación ante la Agencia Española de Protección de Datos Personales como organismo de control, así como ejercer en cualquier momento sus derechos de acceso, rectificación, supresión, limitación del tratamiento, portabilidad y oposición, los cuales podrá ejercer dirigiéndose a la siguiente dirección: Servicio Jurídico de la Universidad, calle San Fernando 4, 41004 Sevilla, indicando en la comunicación la referencia “LOPD”.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</si>
</sst>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 &quot;€&quot;"/>
    <numFmt numFmtId="174" formatCode="0.0"/>
    <numFmt numFmtId="175" formatCode=";;"/>
  </numFmts>
  <fonts count="54" x14ac:knownFonts="1">
    <font>
      <sz val="11"/>
      <color theme="1"/>
      <name val="Calibri"/>
      <family val="2"/>
      <scheme val="minor"/>
    </font>
    <font>
      <sz val="11"/>
      <color indexed="8"/>
      <name val="Calibri"/>
      <family val="2"/>
    </font>
    <font>
      <b/>
      <sz val="14"/>
      <color indexed="8"/>
      <name val="Calibri"/>
      <family val="2"/>
    </font>
    <font>
      <sz val="8"/>
      <name val="Calibri"/>
      <family val="2"/>
    </font>
    <font>
      <sz val="10"/>
      <color indexed="72"/>
      <name val="Verdana"/>
      <family val="2"/>
    </font>
    <font>
      <sz val="10"/>
      <name val="Arial"/>
      <family val="2"/>
    </font>
    <font>
      <b/>
      <sz val="11"/>
      <color indexed="8"/>
      <name val="Calibri"/>
      <family val="2"/>
    </font>
    <font>
      <b/>
      <sz val="11"/>
      <color indexed="10"/>
      <name val="Calibri"/>
      <family val="2"/>
    </font>
    <font>
      <sz val="11"/>
      <color indexed="10"/>
      <name val="Calibri"/>
      <family val="2"/>
    </font>
    <font>
      <sz val="10"/>
      <name val="Calibri"/>
      <family val="2"/>
    </font>
    <font>
      <b/>
      <u/>
      <sz val="11"/>
      <color indexed="8"/>
      <name val="Calibri"/>
      <family val="2"/>
    </font>
    <font>
      <u/>
      <sz val="11"/>
      <color indexed="39"/>
      <name val="Calibri"/>
      <family val="2"/>
    </font>
    <font>
      <sz val="9"/>
      <color indexed="81"/>
      <name val="Tahoma"/>
      <family val="2"/>
    </font>
    <font>
      <sz val="11"/>
      <name val="Calibri"/>
      <family val="2"/>
    </font>
    <font>
      <sz val="11"/>
      <color indexed="8"/>
      <name val="Calibri"/>
      <family val="2"/>
    </font>
    <font>
      <sz val="11"/>
      <color indexed="12"/>
      <name val="Calibri"/>
      <family val="2"/>
    </font>
    <font>
      <b/>
      <sz val="14"/>
      <color indexed="10"/>
      <name val="Calibri"/>
      <family val="2"/>
    </font>
    <font>
      <sz val="8"/>
      <color indexed="81"/>
      <name val="Tahoma"/>
      <family val="2"/>
    </font>
    <font>
      <sz val="7"/>
      <color indexed="81"/>
      <name val="Tahoma"/>
      <family val="2"/>
    </font>
    <font>
      <b/>
      <sz val="8"/>
      <color indexed="81"/>
      <name val="Tahoma"/>
      <family val="2"/>
    </font>
    <font>
      <b/>
      <sz val="7"/>
      <color indexed="81"/>
      <name val="Tahoma"/>
      <family val="2"/>
    </font>
    <font>
      <sz val="11"/>
      <color indexed="22"/>
      <name val="Calibri"/>
      <family val="2"/>
    </font>
    <font>
      <sz val="11"/>
      <color indexed="8"/>
      <name val="Calibri"/>
      <family val="2"/>
    </font>
    <font>
      <b/>
      <sz val="11"/>
      <color indexed="8"/>
      <name val="Calibri"/>
      <family val="2"/>
    </font>
    <font>
      <b/>
      <sz val="11"/>
      <color indexed="8"/>
      <name val="Calibri"/>
      <family val="2"/>
    </font>
    <font>
      <sz val="14"/>
      <color indexed="8"/>
      <name val="Calibri"/>
      <family val="2"/>
    </font>
    <font>
      <b/>
      <sz val="14"/>
      <color indexed="8"/>
      <name val="Calibri"/>
      <family val="2"/>
    </font>
    <font>
      <b/>
      <shadow/>
      <sz val="10"/>
      <color indexed="36"/>
      <name val="Times New Roman"/>
      <family val="1"/>
    </font>
    <font>
      <sz val="10"/>
      <color indexed="8"/>
      <name val="Calibri"/>
      <family val="2"/>
    </font>
    <font>
      <b/>
      <sz val="36"/>
      <color indexed="8"/>
      <name val="Calibri"/>
      <family val="2"/>
    </font>
    <font>
      <b/>
      <sz val="10"/>
      <color indexed="8"/>
      <name val="Calibri"/>
      <family val="2"/>
    </font>
    <font>
      <b/>
      <sz val="10"/>
      <color indexed="10"/>
      <name val="Calibri"/>
      <family val="2"/>
    </font>
    <font>
      <sz val="11"/>
      <color indexed="10"/>
      <name val="Calibri"/>
      <family val="2"/>
    </font>
    <font>
      <b/>
      <sz val="11"/>
      <color indexed="8"/>
      <name val="Calibri"/>
      <family val="2"/>
    </font>
    <font>
      <sz val="10"/>
      <color indexed="8"/>
      <name val="Calibri"/>
      <family val="2"/>
    </font>
    <font>
      <b/>
      <sz val="12"/>
      <color indexed="17"/>
      <name val="Calibri"/>
      <family val="2"/>
    </font>
    <font>
      <sz val="12"/>
      <color indexed="17"/>
      <name val="Calibri"/>
      <family val="2"/>
    </font>
    <font>
      <sz val="14"/>
      <color indexed="8"/>
      <name val="Calibri"/>
      <family val="2"/>
    </font>
    <font>
      <b/>
      <sz val="24"/>
      <color indexed="10"/>
      <name val="Calibri"/>
      <family val="2"/>
    </font>
    <font>
      <b/>
      <sz val="26"/>
      <color indexed="10"/>
      <name val="Calibri"/>
      <family val="2"/>
    </font>
    <font>
      <b/>
      <u/>
      <sz val="18"/>
      <color indexed="10"/>
      <name val="Calibri"/>
      <family val="2"/>
    </font>
    <font>
      <sz val="18"/>
      <color indexed="10"/>
      <name val="Calibri"/>
      <family val="2"/>
    </font>
    <font>
      <b/>
      <sz val="14"/>
      <color indexed="8"/>
      <name val="Calibri"/>
      <family val="2"/>
    </font>
    <font>
      <b/>
      <sz val="14"/>
      <name val="Calibri"/>
      <family val="2"/>
    </font>
    <font>
      <b/>
      <sz val="11"/>
      <name val="Calibri"/>
      <family val="2"/>
    </font>
    <font>
      <b/>
      <u/>
      <sz val="11"/>
      <name val="Calibri"/>
      <family val="2"/>
    </font>
    <font>
      <u/>
      <sz val="11"/>
      <name val="Calibri"/>
      <family val="2"/>
    </font>
    <font>
      <b/>
      <sz val="16"/>
      <color indexed="12"/>
      <name val="Calibri"/>
      <family val="2"/>
    </font>
    <font>
      <sz val="11"/>
      <color rgb="FF0070C0"/>
      <name val="Calibri"/>
      <family val="2"/>
      <scheme val="minor"/>
    </font>
    <font>
      <b/>
      <sz val="11"/>
      <color rgb="FF3333FF"/>
      <name val="Calibri"/>
      <family val="2"/>
      <scheme val="minor"/>
    </font>
    <font>
      <b/>
      <sz val="12"/>
      <color rgb="FFFF0000"/>
      <name val="Calibri"/>
      <family val="2"/>
      <scheme val="minor"/>
    </font>
    <font>
      <b/>
      <u val="double"/>
      <sz val="12"/>
      <color rgb="FF002060"/>
      <name val="Calibri"/>
      <family val="2"/>
      <scheme val="minor"/>
    </font>
    <font>
      <b/>
      <sz val="18"/>
      <color rgb="FFFF0000"/>
      <name val="Calibri"/>
      <family val="2"/>
    </font>
    <font>
      <b/>
      <sz val="12"/>
      <color rgb="FFFF0000"/>
      <name val="Calibri"/>
      <family val="2"/>
    </font>
  </fonts>
  <fills count="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0" tint="-4.9989318521683403E-2"/>
        <bgColor indexed="64"/>
      </patternFill>
    </fill>
    <fill>
      <patternFill patternType="solid">
        <fgColor theme="9" tint="0.59999389629810485"/>
        <bgColor indexed="64"/>
      </patternFill>
    </fill>
  </fills>
  <borders count="38">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11" fillId="0" borderId="0" applyNumberFormat="0" applyFill="0" applyBorder="0" applyAlignment="0" applyProtection="0"/>
    <xf numFmtId="0" fontId="4" fillId="0" borderId="0"/>
    <xf numFmtId="0" fontId="5" fillId="0" borderId="0"/>
  </cellStyleXfs>
  <cellXfs count="247">
    <xf numFmtId="0" fontId="0" fillId="0" borderId="0" xfId="0"/>
    <xf numFmtId="0" fontId="5" fillId="0" borderId="0" xfId="3" applyAlignment="1">
      <alignment wrapText="1"/>
    </xf>
    <xf numFmtId="0" fontId="6" fillId="0" borderId="0" xfId="0" applyFont="1"/>
    <xf numFmtId="0" fontId="0" fillId="0" borderId="0" xfId="0" applyFill="1"/>
    <xf numFmtId="0" fontId="0" fillId="0" borderId="0" xfId="0" applyFont="1"/>
    <xf numFmtId="0" fontId="0" fillId="0" borderId="0" xfId="0" applyBorder="1" applyAlignment="1">
      <alignment horizontal="left"/>
    </xf>
    <xf numFmtId="0" fontId="0" fillId="0" borderId="1" xfId="0" applyBorder="1" applyAlignment="1">
      <alignment horizontal="left"/>
    </xf>
    <xf numFmtId="0" fontId="0" fillId="0" borderId="2" xfId="0" applyFill="1" applyBorder="1" applyAlignment="1">
      <alignment horizontal="left"/>
    </xf>
    <xf numFmtId="0" fontId="0" fillId="0" borderId="2" xfId="0" applyBorder="1" applyAlignment="1">
      <alignment horizontal="left"/>
    </xf>
    <xf numFmtId="0" fontId="2" fillId="0" borderId="2" xfId="0" applyFont="1" applyBorder="1" applyAlignment="1">
      <alignment horizontal="left"/>
    </xf>
    <xf numFmtId="14" fontId="0" fillId="0" borderId="0" xfId="0" applyNumberFormat="1" applyBorder="1" applyAlignment="1">
      <alignment horizontal="left"/>
    </xf>
    <xf numFmtId="0" fontId="8" fillId="0" borderId="0" xfId="0" applyFont="1" applyAlignment="1">
      <alignment horizontal="left"/>
    </xf>
    <xf numFmtId="0" fontId="13" fillId="0" borderId="0" xfId="0" applyFont="1" applyAlignment="1">
      <alignment horizontal="left"/>
    </xf>
    <xf numFmtId="0" fontId="0" fillId="0" borderId="0" xfId="0" applyAlignment="1">
      <alignment horizontal="left"/>
    </xf>
    <xf numFmtId="0" fontId="0" fillId="0" borderId="0" xfId="0" applyFont="1" applyAlignment="1">
      <alignment horizontal="left"/>
    </xf>
    <xf numFmtId="2" fontId="0" fillId="0" borderId="0" xfId="0" applyNumberFormat="1" applyBorder="1" applyAlignment="1">
      <alignment horizontal="left"/>
    </xf>
    <xf numFmtId="2" fontId="0" fillId="0" borderId="0" xfId="0" applyNumberFormat="1" applyAlignment="1">
      <alignment horizontal="left"/>
    </xf>
    <xf numFmtId="14" fontId="15" fillId="0" borderId="0" xfId="0" applyNumberFormat="1" applyFont="1" applyFill="1" applyBorder="1" applyAlignment="1">
      <alignment horizontal="left"/>
    </xf>
    <xf numFmtId="0" fontId="6" fillId="0" borderId="0" xfId="0" quotePrefix="1" applyFont="1" applyAlignment="1">
      <alignment horizontal="left"/>
    </xf>
    <xf numFmtId="0" fontId="0" fillId="0" borderId="0" xfId="0" quotePrefix="1" applyAlignment="1">
      <alignment horizontal="left"/>
    </xf>
    <xf numFmtId="0" fontId="15" fillId="0" borderId="0" xfId="0" applyFont="1" applyAlignment="1">
      <alignment horizontal="left"/>
    </xf>
    <xf numFmtId="0" fontId="0" fillId="0" borderId="0" xfId="0" quotePrefix="1" applyFill="1" applyAlignment="1">
      <alignment horizontal="left"/>
    </xf>
    <xf numFmtId="2" fontId="15" fillId="0" borderId="0" xfId="0" applyNumberFormat="1" applyFont="1" applyAlignment="1">
      <alignment horizontal="left"/>
    </xf>
    <xf numFmtId="0" fontId="6" fillId="0" borderId="0" xfId="0" applyFont="1" applyAlignment="1">
      <alignment horizontal="left"/>
    </xf>
    <xf numFmtId="0" fontId="15" fillId="0" borderId="0" xfId="0" applyFont="1" applyAlignment="1" applyProtection="1">
      <alignment horizontal="left"/>
      <protection locked="0"/>
    </xf>
    <xf numFmtId="2" fontId="15" fillId="0" borderId="0" xfId="0" applyNumberFormat="1" applyFont="1" applyAlignment="1" applyProtection="1">
      <alignment horizontal="left"/>
      <protection locked="0"/>
    </xf>
    <xf numFmtId="0" fontId="15" fillId="0" borderId="0" xfId="0" applyFont="1" applyBorder="1" applyAlignment="1" applyProtection="1">
      <alignment horizontal="left"/>
      <protection locked="0"/>
    </xf>
    <xf numFmtId="0" fontId="0" fillId="0" borderId="3" xfId="0" applyBorder="1" applyProtection="1">
      <protection locked="0"/>
    </xf>
    <xf numFmtId="0" fontId="7" fillId="0" borderId="0" xfId="0" applyFont="1"/>
    <xf numFmtId="0" fontId="2" fillId="0" borderId="1" xfId="0" applyFont="1" applyBorder="1" applyAlignment="1">
      <alignment horizontal="left"/>
    </xf>
    <xf numFmtId="0" fontId="2" fillId="0" borderId="0" xfId="0" applyFont="1" applyBorder="1" applyAlignment="1">
      <alignment horizontal="left"/>
    </xf>
    <xf numFmtId="0" fontId="8" fillId="0" borderId="0" xfId="0" applyFont="1" applyAlignment="1" applyProtection="1">
      <alignment horizontal="left"/>
    </xf>
    <xf numFmtId="0" fontId="0" fillId="0" borderId="0" xfId="0" applyFont="1" applyAlignment="1" applyProtection="1">
      <alignment horizontal="left"/>
    </xf>
    <xf numFmtId="0" fontId="0" fillId="0" borderId="0" xfId="0" applyBorder="1" applyAlignment="1" applyProtection="1">
      <alignment horizontal="left"/>
    </xf>
    <xf numFmtId="1" fontId="8" fillId="0" borderId="0" xfId="0" applyNumberFormat="1" applyFont="1" applyAlignment="1" applyProtection="1">
      <alignment horizontal="left"/>
      <protection locked="0"/>
    </xf>
    <xf numFmtId="0" fontId="6" fillId="0" borderId="0" xfId="0" applyFont="1" applyFill="1"/>
    <xf numFmtId="0" fontId="0" fillId="0" borderId="0" xfId="0" applyFont="1" applyFill="1"/>
    <xf numFmtId="0" fontId="11" fillId="0" borderId="0" xfId="1"/>
    <xf numFmtId="0" fontId="0" fillId="0" borderId="0" xfId="0" applyBorder="1" applyProtection="1">
      <protection locked="0"/>
    </xf>
    <xf numFmtId="0" fontId="15" fillId="0" borderId="0" xfId="0" applyFont="1" applyAlignment="1" applyProtection="1">
      <alignment horizontal="left" shrinkToFit="1"/>
      <protection locked="0"/>
    </xf>
    <xf numFmtId="0" fontId="15" fillId="0" borderId="2" xfId="0" applyFont="1" applyBorder="1" applyAlignment="1" applyProtection="1">
      <alignment horizontal="left" shrinkToFit="1"/>
      <protection locked="0"/>
    </xf>
    <xf numFmtId="49" fontId="15" fillId="0" borderId="0" xfId="0" applyNumberFormat="1" applyFont="1" applyBorder="1" applyAlignment="1" applyProtection="1">
      <alignment horizontal="left" wrapText="1"/>
      <protection locked="0"/>
    </xf>
    <xf numFmtId="0" fontId="15" fillId="0" borderId="0" xfId="0" applyFont="1" applyAlignment="1" applyProtection="1">
      <alignment horizontal="left" vertical="center" wrapText="1"/>
      <protection locked="0"/>
    </xf>
    <xf numFmtId="49" fontId="15" fillId="0" borderId="0" xfId="0" applyNumberFormat="1"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8" fillId="0" borderId="0" xfId="0" quotePrefix="1" applyFont="1" applyAlignment="1">
      <alignment horizontal="left"/>
    </xf>
    <xf numFmtId="0" fontId="8" fillId="0" borderId="0" xfId="0" applyFont="1" applyFill="1"/>
    <xf numFmtId="0" fontId="8" fillId="0" borderId="0" xfId="0" quotePrefix="1" applyFont="1" applyFill="1" applyAlignment="1">
      <alignment horizontal="left"/>
    </xf>
    <xf numFmtId="0" fontId="8" fillId="0" borderId="0" xfId="0" applyFont="1"/>
    <xf numFmtId="0" fontId="8" fillId="0" borderId="0" xfId="0" applyFont="1" applyFill="1" applyAlignment="1">
      <alignment horizontal="left"/>
    </xf>
    <xf numFmtId="0" fontId="24" fillId="0" borderId="0" xfId="0" applyFont="1"/>
    <xf numFmtId="0" fontId="25" fillId="0" borderId="0" xfId="0" applyFont="1"/>
    <xf numFmtId="0" fontId="26" fillId="0" borderId="0" xfId="0" applyFont="1"/>
    <xf numFmtId="0" fontId="0" fillId="2" borderId="4" xfId="0" applyFill="1" applyBorder="1"/>
    <xf numFmtId="0" fontId="0" fillId="2" borderId="5" xfId="0" applyFill="1" applyBorder="1"/>
    <xf numFmtId="0" fontId="0" fillId="2" borderId="6" xfId="0" applyFill="1" applyBorder="1"/>
    <xf numFmtId="0" fontId="2" fillId="2" borderId="7" xfId="0" applyFont="1" applyFill="1" applyBorder="1"/>
    <xf numFmtId="0" fontId="25" fillId="2" borderId="0" xfId="0" applyFont="1" applyFill="1" applyBorder="1"/>
    <xf numFmtId="0" fontId="25" fillId="2" borderId="8" xfId="0" applyFont="1" applyFill="1" applyBorder="1"/>
    <xf numFmtId="0" fontId="0" fillId="2" borderId="7" xfId="0" applyFill="1" applyBorder="1"/>
    <xf numFmtId="0" fontId="0" fillId="2" borderId="0" xfId="0" applyFill="1" applyBorder="1"/>
    <xf numFmtId="0" fontId="0" fillId="2" borderId="8" xfId="0" applyFill="1" applyBorder="1"/>
    <xf numFmtId="0" fontId="0" fillId="2" borderId="3" xfId="0" applyFill="1" applyBorder="1" applyProtection="1">
      <protection locked="0"/>
    </xf>
    <xf numFmtId="0" fontId="0" fillId="2" borderId="0" xfId="0" applyFill="1" applyBorder="1" applyProtection="1">
      <protection locked="0"/>
    </xf>
    <xf numFmtId="0" fontId="24" fillId="2" borderId="7" xfId="0" applyFont="1" applyFill="1" applyBorder="1" applyAlignment="1">
      <alignment vertical="center"/>
    </xf>
    <xf numFmtId="0" fontId="0" fillId="2" borderId="0" xfId="0" applyFont="1" applyFill="1" applyBorder="1"/>
    <xf numFmtId="0" fontId="0" fillId="2" borderId="0" xfId="0" applyFont="1" applyFill="1" applyBorder="1" applyProtection="1">
      <protection locked="0"/>
    </xf>
    <xf numFmtId="0" fontId="0" fillId="2" borderId="8" xfId="0" applyFont="1" applyFill="1" applyBorder="1"/>
    <xf numFmtId="0" fontId="0" fillId="2" borderId="9" xfId="0" applyFill="1" applyBorder="1"/>
    <xf numFmtId="0" fontId="0" fillId="2" borderId="10" xfId="0" applyFill="1" applyBorder="1"/>
    <xf numFmtId="0" fontId="0" fillId="2" borderId="10" xfId="0" applyFill="1" applyBorder="1" applyProtection="1">
      <protection locked="0"/>
    </xf>
    <xf numFmtId="0" fontId="0" fillId="2" borderId="11" xfId="0" applyFill="1" applyBorder="1"/>
    <xf numFmtId="0" fontId="0" fillId="3" borderId="4" xfId="0" applyFill="1" applyBorder="1"/>
    <xf numFmtId="0" fontId="0" fillId="3" borderId="5" xfId="0" applyFill="1" applyBorder="1"/>
    <xf numFmtId="0" fontId="0" fillId="3" borderId="5" xfId="0" applyFill="1" applyBorder="1" applyProtection="1">
      <protection locked="0"/>
    </xf>
    <xf numFmtId="0" fontId="0" fillId="3" borderId="6" xfId="0" applyFill="1" applyBorder="1"/>
    <xf numFmtId="0" fontId="26" fillId="3" borderId="7" xfId="0" applyFont="1" applyFill="1" applyBorder="1"/>
    <xf numFmtId="0" fontId="26" fillId="3" borderId="0" xfId="0" applyFont="1" applyFill="1" applyBorder="1"/>
    <xf numFmtId="0" fontId="26" fillId="3" borderId="0" xfId="0" applyFont="1" applyFill="1" applyBorder="1" applyProtection="1">
      <protection locked="0"/>
    </xf>
    <xf numFmtId="0" fontId="26" fillId="3" borderId="8" xfId="0" applyFont="1" applyFill="1" applyBorder="1"/>
    <xf numFmtId="0" fontId="0" fillId="3" borderId="7" xfId="0" applyFill="1" applyBorder="1"/>
    <xf numFmtId="0" fontId="0" fillId="3" borderId="0" xfId="0" applyFill="1" applyBorder="1"/>
    <xf numFmtId="0" fontId="0" fillId="3" borderId="0" xfId="0" applyFill="1" applyBorder="1" applyProtection="1">
      <protection locked="0"/>
    </xf>
    <xf numFmtId="0" fontId="0" fillId="3" borderId="8" xfId="0" applyFill="1" applyBorder="1"/>
    <xf numFmtId="0" fontId="0" fillId="3" borderId="3" xfId="0" applyFill="1" applyBorder="1" applyProtection="1">
      <protection locked="0"/>
    </xf>
    <xf numFmtId="0" fontId="24" fillId="3" borderId="7" xfId="0" applyFont="1" applyFill="1" applyBorder="1"/>
    <xf numFmtId="0" fontId="24" fillId="3" borderId="0" xfId="0" applyFont="1" applyFill="1" applyBorder="1"/>
    <xf numFmtId="0" fontId="24" fillId="3" borderId="8" xfId="0" applyFont="1" applyFill="1" applyBorder="1"/>
    <xf numFmtId="0" fontId="24" fillId="3" borderId="7" xfId="0" applyFont="1" applyFill="1" applyBorder="1" applyAlignment="1">
      <alignment vertical="center"/>
    </xf>
    <xf numFmtId="0" fontId="0" fillId="3" borderId="0" xfId="0" applyFont="1" applyFill="1" applyBorder="1"/>
    <xf numFmtId="0" fontId="0" fillId="3" borderId="0" xfId="0" applyFont="1" applyFill="1" applyBorder="1" applyProtection="1">
      <protection locked="0"/>
    </xf>
    <xf numFmtId="0" fontId="0" fillId="3" borderId="8" xfId="0" applyFont="1" applyFill="1" applyBorder="1"/>
    <xf numFmtId="0" fontId="0" fillId="3" borderId="9" xfId="0" applyFill="1" applyBorder="1"/>
    <xf numFmtId="0" fontId="0" fillId="3" borderId="10" xfId="0" applyFill="1" applyBorder="1"/>
    <xf numFmtId="0" fontId="0" fillId="3" borderId="10" xfId="0" applyFill="1" applyBorder="1" applyProtection="1">
      <protection locked="0"/>
    </xf>
    <xf numFmtId="0" fontId="0" fillId="3" borderId="11" xfId="0" applyFill="1" applyBorder="1"/>
    <xf numFmtId="0" fontId="0" fillId="4" borderId="4" xfId="0" applyFill="1" applyBorder="1"/>
    <xf numFmtId="0" fontId="0" fillId="4" borderId="5" xfId="0" applyFill="1" applyBorder="1"/>
    <xf numFmtId="0" fontId="0" fillId="4" borderId="5" xfId="0" applyFill="1" applyBorder="1" applyProtection="1">
      <protection locked="0"/>
    </xf>
    <xf numFmtId="0" fontId="0" fillId="4" borderId="6" xfId="0" applyFill="1" applyBorder="1"/>
    <xf numFmtId="0" fontId="2" fillId="4" borderId="7" xfId="0" quotePrefix="1" applyFont="1" applyFill="1" applyBorder="1" applyAlignment="1">
      <alignment horizontal="left"/>
    </xf>
    <xf numFmtId="0" fontId="25" fillId="4" borderId="0" xfId="0" applyFont="1" applyFill="1" applyBorder="1"/>
    <xf numFmtId="0" fontId="25" fillId="4" borderId="8" xfId="0" applyFont="1" applyFill="1" applyBorder="1"/>
    <xf numFmtId="0" fontId="0" fillId="4" borderId="7" xfId="0" applyFill="1" applyBorder="1"/>
    <xf numFmtId="0" fontId="0" fillId="4" borderId="0"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2" borderId="12" xfId="0" applyFill="1" applyBorder="1" applyProtection="1">
      <protection locked="0"/>
    </xf>
    <xf numFmtId="0" fontId="0" fillId="3" borderId="12" xfId="0" applyFill="1" applyBorder="1" applyProtection="1">
      <protection locked="0"/>
    </xf>
    <xf numFmtId="0" fontId="0" fillId="0" borderId="2" xfId="0" applyBorder="1" applyAlignment="1">
      <alignment horizontal="left"/>
    </xf>
    <xf numFmtId="0" fontId="29" fillId="0" borderId="13" xfId="0" quotePrefix="1"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7" fillId="0" borderId="0" xfId="0" quotePrefix="1" applyFont="1" applyAlignment="1">
      <alignment horizontal="left" wrapText="1"/>
    </xf>
    <xf numFmtId="0" fontId="7" fillId="0" borderId="0" xfId="0" applyFont="1" applyAlignment="1">
      <alignment wrapText="1"/>
    </xf>
    <xf numFmtId="0" fontId="0" fillId="2" borderId="0" xfId="0" applyFill="1" applyBorder="1" applyAlignment="1"/>
    <xf numFmtId="0" fontId="33" fillId="3" borderId="7" xfId="0" applyFont="1" applyFill="1" applyBorder="1"/>
    <xf numFmtId="0" fontId="13" fillId="0" borderId="0" xfId="0" applyFont="1" applyFill="1" applyAlignment="1">
      <alignment horizontal="left"/>
    </xf>
    <xf numFmtId="0" fontId="32" fillId="0" borderId="0" xfId="0" applyFont="1"/>
    <xf numFmtId="0" fontId="32" fillId="0" borderId="0" xfId="0" applyFont="1" applyFill="1"/>
    <xf numFmtId="0" fontId="0" fillId="0" borderId="0" xfId="0" applyAlignment="1" applyProtection="1">
      <alignment horizontal="left"/>
      <protection locked="0"/>
    </xf>
    <xf numFmtId="0" fontId="13" fillId="0" borderId="0" xfId="0" applyFont="1" applyAlignment="1" applyProtection="1">
      <alignment horizontal="left"/>
      <protection locked="0"/>
    </xf>
    <xf numFmtId="0" fontId="27" fillId="0" borderId="0" xfId="0" quotePrefix="1" applyFont="1" applyAlignment="1">
      <alignment horizontal="right" vertical="center"/>
    </xf>
    <xf numFmtId="0" fontId="0" fillId="0" borderId="0" xfId="0" applyBorder="1" applyAlignment="1">
      <alignment horizontal="left"/>
    </xf>
    <xf numFmtId="0" fontId="33" fillId="0" borderId="2" xfId="0" applyFont="1" applyFill="1" applyBorder="1" applyAlignment="1">
      <alignment horizontal="left"/>
    </xf>
    <xf numFmtId="2" fontId="7" fillId="0" borderId="0" xfId="0" applyNumberFormat="1" applyFont="1" applyBorder="1" applyAlignment="1">
      <alignment horizontal="left"/>
    </xf>
    <xf numFmtId="2" fontId="7" fillId="0" borderId="0" xfId="0" quotePrefix="1" applyNumberFormat="1" applyFont="1" applyFill="1" applyBorder="1" applyAlignment="1">
      <alignment horizontal="left"/>
    </xf>
    <xf numFmtId="0" fontId="34" fillId="0" borderId="0" xfId="0" applyFont="1" applyBorder="1" applyAlignment="1">
      <alignment horizontal="left"/>
    </xf>
    <xf numFmtId="0" fontId="0" fillId="0" borderId="15" xfId="0" quotePrefix="1" applyBorder="1" applyAlignment="1">
      <alignment horizontal="left"/>
    </xf>
    <xf numFmtId="0" fontId="0" fillId="0" borderId="16" xfId="0" applyBorder="1" applyAlignment="1">
      <alignment horizontal="left"/>
    </xf>
    <xf numFmtId="0" fontId="43" fillId="0" borderId="17" xfId="0" applyFont="1" applyBorder="1" applyAlignment="1">
      <alignment horizontal="left"/>
    </xf>
    <xf numFmtId="0" fontId="43" fillId="0" borderId="1" xfId="0" applyFont="1" applyBorder="1" applyAlignment="1">
      <alignment horizontal="left"/>
    </xf>
    <xf numFmtId="0" fontId="13" fillId="0" borderId="1" xfId="0" applyFont="1" applyBorder="1" applyAlignment="1">
      <alignment horizontal="left"/>
    </xf>
    <xf numFmtId="0" fontId="43" fillId="0" borderId="18" xfId="0" applyFont="1" applyBorder="1" applyAlignment="1">
      <alignment horizontal="left"/>
    </xf>
    <xf numFmtId="174" fontId="44" fillId="0" borderId="0" xfId="0" applyNumberFormat="1" applyFont="1" applyAlignment="1">
      <alignment horizontal="left"/>
    </xf>
    <xf numFmtId="174" fontId="13" fillId="0" borderId="1" xfId="0" applyNumberFormat="1" applyFont="1" applyBorder="1" applyAlignment="1">
      <alignment horizontal="left"/>
    </xf>
    <xf numFmtId="0" fontId="13" fillId="0" borderId="2" xfId="0" applyFont="1" applyBorder="1" applyAlignment="1">
      <alignment horizontal="left"/>
    </xf>
    <xf numFmtId="49" fontId="13" fillId="0" borderId="0" xfId="0" applyNumberFormat="1" applyFont="1" applyAlignment="1">
      <alignment horizontal="left"/>
    </xf>
    <xf numFmtId="174" fontId="13" fillId="0" borderId="0" xfId="0" applyNumberFormat="1" applyFont="1" applyAlignment="1">
      <alignment horizontal="left"/>
    </xf>
    <xf numFmtId="174" fontId="45" fillId="0" borderId="0" xfId="0" applyNumberFormat="1" applyFont="1" applyAlignment="1">
      <alignment horizontal="left"/>
    </xf>
    <xf numFmtId="49" fontId="46" fillId="0" borderId="0" xfId="1" applyNumberFormat="1" applyFont="1" applyBorder="1" applyAlignment="1">
      <alignment horizontal="left"/>
    </xf>
    <xf numFmtId="0" fontId="43" fillId="0" borderId="2" xfId="0" applyFont="1" applyBorder="1" applyAlignment="1">
      <alignment horizontal="left"/>
    </xf>
    <xf numFmtId="14" fontId="13" fillId="0" borderId="0" xfId="0" applyNumberFormat="1" applyFont="1" applyAlignment="1">
      <alignment horizontal="left"/>
    </xf>
    <xf numFmtId="0" fontId="43" fillId="0" borderId="0" xfId="0" applyFont="1" applyAlignment="1">
      <alignment horizontal="left"/>
    </xf>
    <xf numFmtId="175" fontId="13" fillId="0" borderId="0" xfId="0" applyNumberFormat="1" applyFont="1" applyAlignment="1">
      <alignment horizontal="left"/>
    </xf>
    <xf numFmtId="0" fontId="13" fillId="0" borderId="0" xfId="0" applyFont="1" applyFill="1"/>
    <xf numFmtId="0" fontId="13" fillId="0" borderId="0" xfId="0" applyFont="1"/>
    <xf numFmtId="0" fontId="0" fillId="0" borderId="0" xfId="0" applyBorder="1" applyAlignment="1" applyProtection="1">
      <alignment horizontal="left" vertical="top"/>
      <protection locked="0"/>
    </xf>
    <xf numFmtId="0" fontId="0" fillId="0" borderId="0" xfId="0" applyBorder="1" applyAlignment="1" applyProtection="1">
      <alignment horizontal="left"/>
      <protection locked="0"/>
    </xf>
    <xf numFmtId="0" fontId="1" fillId="0" borderId="2" xfId="0" applyFont="1" applyBorder="1" applyAlignment="1">
      <alignment horizontal="left"/>
    </xf>
    <xf numFmtId="0" fontId="0" fillId="5" borderId="0" xfId="0" applyFill="1" applyBorder="1" applyAlignment="1" applyProtection="1">
      <alignment horizontal="left"/>
    </xf>
    <xf numFmtId="0" fontId="21" fillId="5" borderId="0" xfId="0" applyFont="1" applyFill="1" applyBorder="1" applyAlignment="1" applyProtection="1">
      <alignment horizontal="left"/>
    </xf>
    <xf numFmtId="1" fontId="0" fillId="5" borderId="0" xfId="0" applyNumberFormat="1" applyFill="1" applyBorder="1" applyAlignment="1" applyProtection="1">
      <alignment horizontal="left"/>
    </xf>
    <xf numFmtId="0" fontId="0" fillId="5" borderId="0" xfId="0" applyFill="1" applyAlignment="1" applyProtection="1">
      <alignment horizontal="left"/>
    </xf>
    <xf numFmtId="0" fontId="0" fillId="5" borderId="0" xfId="0" quotePrefix="1" applyFill="1" applyAlignment="1" applyProtection="1">
      <alignment horizontal="left"/>
    </xf>
    <xf numFmtId="0" fontId="8" fillId="5" borderId="0" xfId="0" applyFont="1" applyFill="1" applyAlignment="1" applyProtection="1">
      <alignment horizontal="left"/>
    </xf>
    <xf numFmtId="0" fontId="8" fillId="5" borderId="0" xfId="0" applyFont="1" applyFill="1" applyBorder="1" applyAlignment="1" applyProtection="1">
      <alignment horizontal="left"/>
    </xf>
    <xf numFmtId="14" fontId="0" fillId="0" borderId="0" xfId="0" applyNumberFormat="1" applyBorder="1" applyAlignment="1" applyProtection="1">
      <alignment horizontal="left"/>
    </xf>
    <xf numFmtId="1" fontId="8" fillId="0" borderId="0" xfId="0" applyNumberFormat="1" applyFont="1" applyAlignment="1" applyProtection="1">
      <alignment horizontal="left"/>
    </xf>
    <xf numFmtId="0" fontId="48" fillId="0" borderId="0" xfId="0" applyFont="1" applyBorder="1" applyAlignment="1">
      <alignment horizontal="left"/>
    </xf>
    <xf numFmtId="14" fontId="48" fillId="0" borderId="0" xfId="0" applyNumberFormat="1" applyFont="1" applyBorder="1" applyAlignment="1">
      <alignment horizontal="left"/>
    </xf>
    <xf numFmtId="0" fontId="49" fillId="0" borderId="0" xfId="0" applyFont="1" applyBorder="1" applyAlignment="1">
      <alignment horizontal="left"/>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8" fillId="0" borderId="19" xfId="0" quotePrefix="1" applyFont="1" applyBorder="1" applyAlignment="1" applyProtection="1">
      <alignment horizontal="left" vertical="center" wrapText="1"/>
    </xf>
    <xf numFmtId="0" fontId="28" fillId="0" borderId="19" xfId="0" applyFont="1" applyBorder="1" applyAlignment="1" applyProtection="1">
      <alignment horizontal="left" vertical="center" wrapText="1"/>
    </xf>
    <xf numFmtId="0" fontId="28" fillId="0" borderId="33" xfId="0" quotePrefix="1" applyFont="1" applyBorder="1" applyAlignment="1" applyProtection="1">
      <alignment horizontal="left" vertical="center" wrapText="1"/>
    </xf>
    <xf numFmtId="0" fontId="28" fillId="0" borderId="33" xfId="0" applyFont="1" applyBorder="1" applyAlignment="1" applyProtection="1">
      <alignment horizontal="left" vertical="center" wrapText="1"/>
    </xf>
    <xf numFmtId="0" fontId="52" fillId="0" borderId="34" xfId="0" quotePrefix="1" applyFont="1" applyBorder="1" applyAlignment="1" applyProtection="1">
      <alignment horizontal="left" vertical="center" wrapText="1"/>
    </xf>
    <xf numFmtId="0" fontId="53" fillId="0" borderId="34" xfId="0" applyFont="1" applyBorder="1" applyAlignment="1" applyProtection="1">
      <alignment horizontal="left" vertical="center" wrapText="1"/>
    </xf>
    <xf numFmtId="0" fontId="53" fillId="0" borderId="35" xfId="0" applyFont="1" applyBorder="1" applyAlignment="1" applyProtection="1">
      <alignment horizontal="left" vertical="center" wrapText="1"/>
    </xf>
    <xf numFmtId="0" fontId="53" fillId="0" borderId="36" xfId="0" applyFont="1" applyBorder="1" applyAlignment="1" applyProtection="1">
      <alignment horizontal="left" vertical="center" wrapText="1"/>
    </xf>
    <xf numFmtId="0" fontId="6" fillId="0" borderId="37" xfId="0" applyFont="1" applyBorder="1" applyAlignment="1">
      <alignment horizontal="left" vertical="center" wrapText="1"/>
    </xf>
    <xf numFmtId="0" fontId="6" fillId="0" borderId="34" xfId="0" applyFont="1" applyBorder="1" applyAlignment="1">
      <alignment horizontal="left" vertical="center" wrapText="1"/>
    </xf>
    <xf numFmtId="2" fontId="35" fillId="0" borderId="23" xfId="0" quotePrefix="1" applyNumberFormat="1" applyFont="1" applyFill="1" applyBorder="1" applyAlignment="1">
      <alignment horizontal="center" vertical="center"/>
    </xf>
    <xf numFmtId="0" fontId="36" fillId="0" borderId="24" xfId="0" applyFont="1" applyBorder="1" applyAlignment="1">
      <alignment horizontal="center" vertical="center"/>
    </xf>
    <xf numFmtId="0" fontId="36" fillId="0" borderId="25"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16" fillId="0" borderId="23" xfId="0" applyFont="1" applyFill="1" applyBorder="1" applyAlignment="1">
      <alignment horizontal="left" vertical="center" wrapText="1"/>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37" fillId="0" borderId="0" xfId="0" applyFont="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29" xfId="0" applyFont="1" applyBorder="1" applyAlignment="1">
      <alignment horizontal="left" vertical="center"/>
    </xf>
    <xf numFmtId="0" fontId="37" fillId="0" borderId="30" xfId="0" applyFont="1" applyBorder="1" applyAlignment="1">
      <alignment horizontal="left" vertical="center"/>
    </xf>
    <xf numFmtId="0" fontId="0" fillId="0" borderId="31" xfId="0" applyBorder="1" applyAlignment="1">
      <alignment horizontal="left" vertical="center" wrapText="1"/>
    </xf>
    <xf numFmtId="0" fontId="0" fillId="0" borderId="19" xfId="0" applyBorder="1" applyAlignment="1">
      <alignment horizontal="left" vertical="center" wrapText="1"/>
    </xf>
    <xf numFmtId="14" fontId="38" fillId="0" borderId="26" xfId="0" applyNumberFormat="1" applyFont="1" applyBorder="1" applyAlignment="1" applyProtection="1">
      <alignment horizontal="center" vertical="center"/>
    </xf>
    <xf numFmtId="14" fontId="38" fillId="0" borderId="27" xfId="0" applyNumberFormat="1" applyFont="1" applyBorder="1" applyAlignment="1" applyProtection="1">
      <alignment horizontal="center" vertical="center"/>
    </xf>
    <xf numFmtId="172" fontId="39" fillId="0" borderId="26" xfId="0" applyNumberFormat="1" applyFont="1" applyBorder="1" applyAlignment="1" applyProtection="1">
      <alignment horizontal="center" vertical="center"/>
      <protection locked="0"/>
    </xf>
    <xf numFmtId="172" fontId="39" fillId="0" borderId="27" xfId="0" applyNumberFormat="1" applyFont="1" applyBorder="1" applyAlignment="1">
      <alignment horizontal="center" vertical="center"/>
    </xf>
    <xf numFmtId="172" fontId="39" fillId="0" borderId="26" xfId="0" applyNumberFormat="1" applyFont="1" applyBorder="1" applyAlignment="1">
      <alignment horizontal="center" vertical="center"/>
    </xf>
    <xf numFmtId="0" fontId="0" fillId="5" borderId="0" xfId="0" applyFill="1" applyAlignment="1" applyProtection="1">
      <alignment horizontal="center"/>
    </xf>
    <xf numFmtId="0" fontId="50" fillId="0" borderId="19" xfId="0" applyFont="1" applyFill="1" applyBorder="1" applyAlignment="1" applyProtection="1">
      <alignment horizontal="left" vertical="center" wrapText="1"/>
    </xf>
    <xf numFmtId="0" fontId="50" fillId="0" borderId="17" xfId="0" applyFont="1" applyBorder="1" applyAlignment="1" applyProtection="1">
      <alignment vertical="center" wrapText="1"/>
    </xf>
    <xf numFmtId="0" fontId="50" fillId="0" borderId="19" xfId="0" applyFont="1" applyBorder="1" applyAlignment="1" applyProtection="1">
      <alignment vertical="center" wrapText="1"/>
    </xf>
    <xf numFmtId="0" fontId="51" fillId="6" borderId="20" xfId="0" applyFont="1" applyFill="1" applyBorder="1" applyAlignment="1" applyProtection="1">
      <alignment horizontal="center" vertical="center" wrapText="1"/>
      <protection locked="0"/>
    </xf>
    <xf numFmtId="0" fontId="51" fillId="6" borderId="21" xfId="0" applyFont="1" applyFill="1" applyBorder="1" applyAlignment="1" applyProtection="1">
      <alignment horizontal="center" vertical="center" wrapText="1"/>
      <protection locked="0"/>
    </xf>
    <xf numFmtId="0" fontId="51" fillId="6" borderId="22" xfId="0" applyFont="1" applyFill="1" applyBorder="1" applyAlignment="1" applyProtection="1">
      <alignment horizontal="center" vertical="center" wrapText="1"/>
      <protection locked="0"/>
    </xf>
    <xf numFmtId="2" fontId="40" fillId="0" borderId="23" xfId="0" applyNumberFormat="1" applyFont="1" applyFill="1" applyBorder="1" applyAlignment="1">
      <alignment horizontal="left"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0"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41" fillId="0" borderId="30" xfId="0" applyFont="1" applyBorder="1" applyAlignment="1">
      <alignment horizontal="left" vertical="center" wrapText="1"/>
    </xf>
    <xf numFmtId="0" fontId="42" fillId="0" borderId="26" xfId="0" applyFont="1" applyBorder="1" applyAlignment="1">
      <alignment horizontal="center" vertical="center" wrapText="1"/>
    </xf>
    <xf numFmtId="0" fontId="42" fillId="0" borderId="28" xfId="0" applyFont="1" applyBorder="1" applyAlignment="1">
      <alignment horizontal="center" vertical="center" wrapText="1"/>
    </xf>
    <xf numFmtId="0" fontId="15"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0" xfId="0" applyBorder="1" applyAlignment="1" applyProtection="1">
      <alignment vertical="center" wrapText="1"/>
      <protection locked="0"/>
    </xf>
    <xf numFmtId="0" fontId="10" fillId="3" borderId="24" xfId="0" applyFont="1" applyFill="1" applyBorder="1" applyAlignment="1">
      <alignment horizontal="left"/>
    </xf>
    <xf numFmtId="0" fontId="14" fillId="3" borderId="24" xfId="0" applyFont="1" applyFill="1" applyBorder="1" applyAlignment="1">
      <alignment horizontal="left"/>
    </xf>
    <xf numFmtId="0" fontId="33" fillId="0" borderId="23" xfId="0" applyFont="1" applyFill="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0" fillId="0" borderId="0" xfId="0" applyBorder="1" applyAlignment="1" applyProtection="1">
      <alignment horizontal="left" vertical="top"/>
    </xf>
    <xf numFmtId="0" fontId="0" fillId="0" borderId="0" xfId="0" applyBorder="1" applyAlignment="1" applyProtection="1">
      <alignment horizontal="left"/>
    </xf>
    <xf numFmtId="0" fontId="0" fillId="0" borderId="31" xfId="0" quotePrefix="1" applyBorder="1" applyAlignment="1">
      <alignment horizontal="left" vertical="center" wrapText="1"/>
    </xf>
    <xf numFmtId="0" fontId="0" fillId="0" borderId="0" xfId="0" applyAlignment="1">
      <alignment wrapText="1"/>
    </xf>
    <xf numFmtId="0" fontId="16" fillId="0" borderId="23" xfId="1" quotePrefix="1" applyFont="1" applyFill="1" applyBorder="1" applyAlignment="1" applyProtection="1">
      <alignment horizontal="center" vertical="center" wrapText="1"/>
      <protection locked="0"/>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7" fillId="0" borderId="0" xfId="0" quotePrefix="1" applyFont="1" applyAlignment="1">
      <alignment horizontal="left" wrapText="1"/>
    </xf>
    <xf numFmtId="0" fontId="7" fillId="0" borderId="0" xfId="0" applyFont="1" applyAlignment="1">
      <alignment wrapText="1"/>
    </xf>
    <xf numFmtId="0" fontId="0" fillId="4" borderId="3" xfId="0" applyFill="1" applyBorder="1" applyAlignment="1" applyProtection="1">
      <protection locked="0"/>
    </xf>
    <xf numFmtId="0" fontId="0" fillId="2" borderId="3" xfId="0" applyFill="1" applyBorder="1" applyAlignment="1" applyProtection="1">
      <alignment wrapText="1"/>
      <protection locked="0"/>
    </xf>
    <xf numFmtId="0" fontId="0" fillId="2" borderId="3" xfId="0" applyFill="1" applyBorder="1" applyAlignment="1" applyProtection="1">
      <protection locked="0"/>
    </xf>
    <xf numFmtId="0" fontId="0" fillId="3" borderId="3" xfId="0" applyFill="1" applyBorder="1" applyAlignment="1" applyProtection="1">
      <protection locked="0"/>
    </xf>
  </cellXfs>
  <cellStyles count="4">
    <cellStyle name="Hipervínculo" xfId="1" builtinId="8"/>
    <cellStyle name="Normal" xfId="0" builtinId="0"/>
    <cellStyle name="Normal 2" xfId="2" xr:uid="{DBFAF6C6-E93B-439C-AB6E-A7585394C025}"/>
    <cellStyle name="Normal 3" xfId="3" xr:uid="{A25B74AB-77B2-49D9-888C-03303CE693F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1539240</xdr:colOff>
      <xdr:row>0</xdr:row>
      <xdr:rowOff>0</xdr:rowOff>
    </xdr:from>
    <xdr:to>
      <xdr:col>1</xdr:col>
      <xdr:colOff>1539240</xdr:colOff>
      <xdr:row>11</xdr:row>
      <xdr:rowOff>38100</xdr:rowOff>
    </xdr:to>
    <xdr:pic>
      <xdr:nvPicPr>
        <xdr:cNvPr id="3217" name="Picture 4">
          <a:extLst>
            <a:ext uri="{FF2B5EF4-FFF2-40B4-BE49-F238E27FC236}">
              <a16:creationId xmlns:a16="http://schemas.microsoft.com/office/drawing/2014/main" id="{31F82AC4-E797-CBBA-2007-76CEA2BF3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0900" y="0"/>
          <a:ext cx="0" cy="2049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j.santos@csic.es" TargetMode="External"/><Relationship Id="rId2" Type="http://schemas.openxmlformats.org/officeDocument/2006/relationships/hyperlink" Target="mailto:solicitudescna@us.es" TargetMode="External"/><Relationship Id="rId1" Type="http://schemas.openxmlformats.org/officeDocument/2006/relationships/hyperlink" Target="mailto:solicitudescna@us.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3EAB-BF9E-467B-B1FA-96F296BC17D5}">
  <sheetPr codeName="Hoja1">
    <tabColor indexed="17"/>
  </sheetPr>
  <dimension ref="A1:R306"/>
  <sheetViews>
    <sheetView tabSelected="1" zoomScaleNormal="100" zoomScaleSheetLayoutView="100" workbookViewId="0">
      <selection activeCell="B12" sqref="B12"/>
    </sheetView>
  </sheetViews>
  <sheetFormatPr baseColWidth="10" defaultColWidth="8.6640625" defaultRowHeight="14.4" x14ac:dyDescent="0.3"/>
  <cols>
    <col min="1" max="1" width="17.109375" style="8" bestFit="1" customWidth="1"/>
    <col min="2" max="3" width="20.6640625" style="5" customWidth="1"/>
    <col min="4" max="4" width="15.33203125" style="5" bestFit="1" customWidth="1"/>
    <col min="5" max="5" width="20.33203125" style="5" customWidth="1"/>
    <col min="6" max="6" width="16.5546875" style="5" bestFit="1" customWidth="1"/>
    <col min="7" max="7" width="11.109375" style="5" customWidth="1"/>
    <col min="8" max="8" width="13.6640625" style="5" bestFit="1" customWidth="1"/>
    <col min="9" max="9" width="11.44140625" style="5" bestFit="1" customWidth="1"/>
    <col min="10" max="10" width="4" style="5" bestFit="1" customWidth="1"/>
    <col min="11" max="11" width="4.6640625" style="5" bestFit="1" customWidth="1"/>
    <col min="12" max="12" width="4.109375" style="13" bestFit="1" customWidth="1"/>
    <col min="13" max="13" width="3.33203125" style="5" bestFit="1" customWidth="1"/>
    <col min="14" max="14" width="3.33203125" style="13" bestFit="1" customWidth="1"/>
    <col min="15" max="15" width="7.109375" style="5" customWidth="1"/>
    <col min="16" max="16" width="15.6640625" style="16" customWidth="1"/>
    <col min="17" max="18" width="20.44140625" style="5" customWidth="1"/>
    <col min="19" max="19" width="17" style="5" customWidth="1"/>
    <col min="20" max="16384" width="8.6640625" style="5"/>
  </cols>
  <sheetData>
    <row r="1" spans="1:16" s="6" customFormat="1" ht="18.600000000000001" thickBot="1" x14ac:dyDescent="0.4">
      <c r="A1" s="30" t="s">
        <v>135</v>
      </c>
      <c r="B1" s="29"/>
      <c r="H1" s="124" t="s">
        <v>352</v>
      </c>
      <c r="J1" s="125"/>
      <c r="K1" s="125"/>
      <c r="L1" s="15"/>
      <c r="M1" s="125"/>
      <c r="N1" s="125"/>
    </row>
    <row r="2" spans="1:16" x14ac:dyDescent="0.3">
      <c r="A2" s="126" t="s">
        <v>136</v>
      </c>
      <c r="B2" s="41" t="s">
        <v>273</v>
      </c>
      <c r="C2" s="205" t="s">
        <v>275</v>
      </c>
      <c r="D2" s="206"/>
      <c r="E2" s="206"/>
      <c r="F2" s="206"/>
      <c r="G2" s="206"/>
      <c r="H2" s="207"/>
      <c r="J2" s="125"/>
      <c r="K2" s="127"/>
      <c r="L2" s="127"/>
      <c r="M2" s="127"/>
      <c r="N2" s="125"/>
      <c r="O2" s="13"/>
      <c r="P2" s="5"/>
    </row>
    <row r="3" spans="1:16" x14ac:dyDescent="0.3">
      <c r="A3" s="126" t="s">
        <v>137</v>
      </c>
      <c r="B3" s="41" t="s">
        <v>273</v>
      </c>
      <c r="C3" s="208"/>
      <c r="D3" s="209"/>
      <c r="E3" s="209"/>
      <c r="F3" s="209"/>
      <c r="G3" s="209"/>
      <c r="H3" s="210"/>
      <c r="J3" s="125"/>
      <c r="K3" s="128"/>
      <c r="L3" s="128"/>
      <c r="M3" s="128"/>
      <c r="N3" s="125"/>
      <c r="O3" s="13"/>
      <c r="P3" s="5"/>
    </row>
    <row r="4" spans="1:16" ht="15" thickBot="1" x14ac:dyDescent="0.35">
      <c r="A4" s="7" t="s">
        <v>138</v>
      </c>
      <c r="B4" s="41"/>
      <c r="C4" s="211"/>
      <c r="D4" s="212"/>
      <c r="E4" s="212"/>
      <c r="F4" s="212"/>
      <c r="G4" s="212"/>
      <c r="H4" s="213"/>
      <c r="J4" s="125"/>
      <c r="K4" s="127"/>
      <c r="L4" s="127"/>
      <c r="M4" s="127"/>
      <c r="N4" s="125"/>
      <c r="O4" s="13"/>
      <c r="P4" s="5"/>
    </row>
    <row r="5" spans="1:16" ht="15" customHeight="1" x14ac:dyDescent="0.3">
      <c r="A5" s="7" t="s">
        <v>139</v>
      </c>
      <c r="B5" s="41"/>
      <c r="C5" s="176" t="s">
        <v>207</v>
      </c>
      <c r="D5" s="177"/>
      <c r="E5" s="177"/>
      <c r="F5" s="177"/>
      <c r="G5" s="177"/>
      <c r="H5" s="178"/>
      <c r="J5" s="125"/>
      <c r="K5" s="125"/>
      <c r="L5" s="15"/>
      <c r="M5" s="125"/>
      <c r="N5" s="125"/>
      <c r="O5" s="13"/>
      <c r="P5" s="5"/>
    </row>
    <row r="6" spans="1:16" ht="15" thickBot="1" x14ac:dyDescent="0.35">
      <c r="A6" s="126" t="s">
        <v>140</v>
      </c>
      <c r="B6" s="41" t="s">
        <v>273</v>
      </c>
      <c r="C6" s="179"/>
      <c r="D6" s="180"/>
      <c r="E6" s="180"/>
      <c r="F6" s="180"/>
      <c r="G6" s="180"/>
      <c r="H6" s="181"/>
      <c r="K6" s="13"/>
      <c r="L6" s="16"/>
      <c r="N6" s="5"/>
      <c r="O6" s="13"/>
      <c r="P6" s="5"/>
    </row>
    <row r="7" spans="1:16" ht="15" customHeight="1" x14ac:dyDescent="0.3">
      <c r="A7" s="7" t="s">
        <v>141</v>
      </c>
      <c r="B7" s="41"/>
      <c r="C7" s="182" t="s">
        <v>278</v>
      </c>
      <c r="D7" s="183"/>
      <c r="E7" s="183"/>
      <c r="F7" s="183"/>
      <c r="G7" s="183"/>
      <c r="H7" s="184"/>
      <c r="K7" s="13"/>
      <c r="L7" s="16"/>
      <c r="N7" s="5"/>
      <c r="O7" s="13"/>
      <c r="P7" s="5"/>
    </row>
    <row r="8" spans="1:16" x14ac:dyDescent="0.3">
      <c r="A8" s="7" t="s">
        <v>134</v>
      </c>
      <c r="B8" s="41"/>
      <c r="C8" s="185"/>
      <c r="D8" s="186"/>
      <c r="E8" s="186"/>
      <c r="F8" s="186"/>
      <c r="G8" s="186"/>
      <c r="H8" s="187"/>
      <c r="K8" s="13"/>
      <c r="L8" s="16"/>
      <c r="N8" s="5"/>
      <c r="O8" s="13"/>
      <c r="P8" s="5"/>
    </row>
    <row r="9" spans="1:16" x14ac:dyDescent="0.3">
      <c r="A9" s="7" t="s">
        <v>142</v>
      </c>
      <c r="B9" s="41"/>
      <c r="C9" s="185"/>
      <c r="D9" s="186"/>
      <c r="E9" s="186"/>
      <c r="F9" s="186"/>
      <c r="G9" s="186"/>
      <c r="H9" s="187"/>
      <c r="K9" s="13"/>
      <c r="L9" s="16"/>
      <c r="N9" s="5"/>
      <c r="O9" s="13"/>
      <c r="P9" s="5"/>
    </row>
    <row r="10" spans="1:16" ht="15" thickBot="1" x14ac:dyDescent="0.35">
      <c r="A10" s="7" t="s">
        <v>143</v>
      </c>
      <c r="B10" s="41"/>
      <c r="C10" s="188"/>
      <c r="D10" s="189"/>
      <c r="E10" s="189"/>
      <c r="F10" s="189"/>
      <c r="G10" s="189"/>
      <c r="H10" s="190"/>
      <c r="K10" s="13"/>
      <c r="L10" s="16"/>
      <c r="N10" s="5"/>
      <c r="O10" s="13"/>
      <c r="P10" s="5"/>
    </row>
    <row r="11" spans="1:16" x14ac:dyDescent="0.3">
      <c r="A11" s="7" t="s">
        <v>144</v>
      </c>
      <c r="B11" s="41"/>
      <c r="F11" s="130" t="s">
        <v>227</v>
      </c>
      <c r="G11" s="224" t="s">
        <v>272</v>
      </c>
      <c r="H11" s="225"/>
      <c r="K11" s="13"/>
      <c r="L11" s="16"/>
      <c r="N11" s="5"/>
      <c r="O11" s="13"/>
      <c r="P11" s="5"/>
    </row>
    <row r="12" spans="1:16" ht="15" thickBot="1" x14ac:dyDescent="0.35">
      <c r="A12" s="126" t="s">
        <v>7</v>
      </c>
      <c r="B12" s="41" t="s">
        <v>273</v>
      </c>
      <c r="F12" s="131">
        <f>COUNTA(A28:A129)</f>
        <v>0</v>
      </c>
      <c r="G12" s="226"/>
      <c r="H12" s="227"/>
      <c r="K12" s="13"/>
      <c r="L12" s="16"/>
      <c r="N12" s="5"/>
      <c r="O12" s="13"/>
      <c r="P12" s="5"/>
    </row>
    <row r="13" spans="1:16" x14ac:dyDescent="0.3">
      <c r="A13" s="199" t="s">
        <v>277</v>
      </c>
      <c r="B13" s="200"/>
      <c r="C13" s="202" t="s">
        <v>279</v>
      </c>
      <c r="D13" s="222" t="s">
        <v>223</v>
      </c>
      <c r="E13" s="222"/>
      <c r="F13" s="223"/>
      <c r="G13" s="193">
        <v>36526</v>
      </c>
      <c r="H13" s="194"/>
      <c r="K13" s="13"/>
      <c r="L13" s="16"/>
      <c r="N13" s="5"/>
      <c r="O13" s="13"/>
      <c r="P13" s="5"/>
    </row>
    <row r="14" spans="1:16" ht="15" customHeight="1" x14ac:dyDescent="0.3">
      <c r="A14" s="201"/>
      <c r="B14" s="200"/>
      <c r="C14" s="203"/>
      <c r="D14" s="150" t="s">
        <v>222</v>
      </c>
      <c r="E14" s="228" t="s">
        <v>226</v>
      </c>
      <c r="F14" s="229"/>
      <c r="G14" s="193"/>
      <c r="H14" s="194"/>
      <c r="K14" s="13"/>
      <c r="L14" s="16"/>
      <c r="N14" s="5"/>
      <c r="O14" s="13"/>
      <c r="P14" s="5"/>
    </row>
    <row r="15" spans="1:16" x14ac:dyDescent="0.3">
      <c r="A15" s="201"/>
      <c r="B15" s="200"/>
      <c r="C15" s="203"/>
      <c r="D15" s="149"/>
      <c r="E15" s="229"/>
      <c r="F15" s="229"/>
      <c r="G15" s="195">
        <f>I26</f>
        <v>0</v>
      </c>
      <c r="H15" s="196"/>
      <c r="K15" s="13"/>
      <c r="L15" s="16"/>
      <c r="N15" s="5"/>
      <c r="O15" s="13"/>
      <c r="P15" s="5"/>
    </row>
    <row r="16" spans="1:16" ht="15" thickBot="1" x14ac:dyDescent="0.35">
      <c r="A16" s="201"/>
      <c r="B16" s="200"/>
      <c r="C16" s="204"/>
      <c r="D16" s="125" t="s">
        <v>224</v>
      </c>
      <c r="E16" s="159"/>
      <c r="F16" s="129" t="s">
        <v>225</v>
      </c>
      <c r="G16" s="197"/>
      <c r="H16" s="196"/>
      <c r="K16" s="13"/>
      <c r="L16" s="16"/>
      <c r="N16" s="5"/>
      <c r="O16" s="13"/>
      <c r="P16" s="5"/>
    </row>
    <row r="17" spans="1:18" s="125" customFormat="1" ht="60" customHeight="1" x14ac:dyDescent="0.3">
      <c r="A17" s="214" t="s">
        <v>208</v>
      </c>
      <c r="B17" s="216" t="s">
        <v>353</v>
      </c>
      <c r="C17" s="217"/>
      <c r="D17" s="218"/>
      <c r="E17" s="218"/>
      <c r="F17" s="218"/>
      <c r="G17" s="218"/>
      <c r="H17" s="219"/>
      <c r="K17" s="13"/>
      <c r="L17" s="16"/>
      <c r="O17" s="13"/>
    </row>
    <row r="18" spans="1:18" ht="30" customHeight="1" thickBot="1" x14ac:dyDescent="0.35">
      <c r="A18" s="215"/>
      <c r="B18" s="220"/>
      <c r="C18" s="220"/>
      <c r="D18" s="220"/>
      <c r="E18" s="220"/>
      <c r="F18" s="220"/>
      <c r="G18" s="220"/>
      <c r="H18" s="221"/>
      <c r="I18" s="13"/>
      <c r="J18" s="13"/>
      <c r="K18" s="13"/>
      <c r="L18" s="16"/>
      <c r="M18" s="13"/>
      <c r="O18" s="13"/>
      <c r="P18" s="5"/>
    </row>
    <row r="19" spans="1:18" ht="28.5" customHeight="1" x14ac:dyDescent="0.3">
      <c r="A19" s="174" t="s">
        <v>253</v>
      </c>
      <c r="B19" s="175"/>
      <c r="C19" s="170" t="s">
        <v>351</v>
      </c>
      <c r="D19" s="171"/>
      <c r="E19" s="171"/>
      <c r="F19" s="172"/>
      <c r="G19" s="172"/>
      <c r="H19" s="173"/>
      <c r="I19" s="13"/>
      <c r="J19" s="13"/>
      <c r="K19" s="13"/>
      <c r="L19" s="16"/>
      <c r="M19" s="13"/>
      <c r="O19" s="13"/>
      <c r="P19" s="5"/>
    </row>
    <row r="20" spans="1:18" ht="42" customHeight="1" x14ac:dyDescent="0.3">
      <c r="A20" s="191" t="s">
        <v>254</v>
      </c>
      <c r="B20" s="192"/>
      <c r="C20" s="166" t="s">
        <v>265</v>
      </c>
      <c r="D20" s="167"/>
      <c r="E20" s="167"/>
      <c r="F20" s="167"/>
      <c r="G20" s="167"/>
      <c r="H20" s="112"/>
      <c r="I20" s="13"/>
      <c r="J20" s="13"/>
      <c r="K20" s="13"/>
      <c r="L20" s="16"/>
      <c r="M20" s="13"/>
      <c r="O20" s="13"/>
      <c r="P20" s="5"/>
    </row>
    <row r="21" spans="1:18" ht="28.5" customHeight="1" x14ac:dyDescent="0.3">
      <c r="A21" s="230" t="s">
        <v>263</v>
      </c>
      <c r="B21" s="192"/>
      <c r="C21" s="166" t="s">
        <v>270</v>
      </c>
      <c r="D21" s="167"/>
      <c r="E21" s="167"/>
      <c r="F21" s="167"/>
      <c r="G21" s="167"/>
      <c r="H21" s="113"/>
      <c r="I21" s="13"/>
      <c r="J21" s="13"/>
      <c r="K21" s="13"/>
      <c r="L21" s="16"/>
      <c r="M21" s="13"/>
      <c r="O21" s="13"/>
      <c r="P21" s="5"/>
    </row>
    <row r="22" spans="1:18" ht="28.5" customHeight="1" x14ac:dyDescent="0.3">
      <c r="A22" s="191" t="s">
        <v>255</v>
      </c>
      <c r="B22" s="192"/>
      <c r="C22" s="167" t="s">
        <v>264</v>
      </c>
      <c r="D22" s="167"/>
      <c r="E22" s="167"/>
      <c r="F22" s="167"/>
      <c r="G22" s="167"/>
      <c r="H22" s="113"/>
      <c r="I22" s="13"/>
      <c r="J22" s="13"/>
      <c r="K22" s="13"/>
      <c r="L22" s="16"/>
      <c r="M22" s="13"/>
      <c r="O22" s="13"/>
      <c r="P22" s="5"/>
    </row>
    <row r="23" spans="1:18" ht="31.5" customHeight="1" thickBot="1" x14ac:dyDescent="0.35">
      <c r="A23" s="164" t="s">
        <v>256</v>
      </c>
      <c r="B23" s="165"/>
      <c r="C23" s="168" t="s">
        <v>257</v>
      </c>
      <c r="D23" s="169"/>
      <c r="E23" s="169"/>
      <c r="F23" s="169"/>
      <c r="G23" s="169"/>
      <c r="H23" s="114"/>
      <c r="I23" s="13"/>
      <c r="J23" s="13"/>
      <c r="K23" s="13"/>
      <c r="L23" s="16"/>
      <c r="M23" s="13"/>
      <c r="O23" s="13"/>
      <c r="P23" s="5"/>
    </row>
    <row r="24" spans="1:18" x14ac:dyDescent="0.3">
      <c r="A24" s="111"/>
      <c r="B24" s="17"/>
      <c r="C24" s="10"/>
      <c r="E24" s="15"/>
      <c r="H24" s="13"/>
      <c r="I24" s="13"/>
      <c r="J24" s="13"/>
      <c r="K24" s="13"/>
      <c r="L24" s="16"/>
      <c r="M24" s="13"/>
      <c r="O24" s="13"/>
      <c r="P24" s="5"/>
    </row>
    <row r="25" spans="1:18" ht="18.75" customHeight="1" x14ac:dyDescent="0.35">
      <c r="A25" s="9" t="s">
        <v>156</v>
      </c>
      <c r="B25" s="163" t="s">
        <v>354</v>
      </c>
      <c r="C25" s="161"/>
      <c r="D25" s="161"/>
      <c r="E25" s="162"/>
      <c r="F25" s="161"/>
      <c r="G25" s="125"/>
      <c r="H25" s="125"/>
      <c r="I25" s="152" t="s">
        <v>238</v>
      </c>
      <c r="J25" s="198" t="s">
        <v>350</v>
      </c>
      <c r="K25" s="198"/>
      <c r="L25" s="198"/>
      <c r="M25" s="198"/>
      <c r="N25" s="198"/>
      <c r="O25" s="152" t="s">
        <v>239</v>
      </c>
      <c r="Q25" s="13"/>
      <c r="R25" s="13"/>
    </row>
    <row r="26" spans="1:18" x14ac:dyDescent="0.3">
      <c r="A26" s="151" t="s">
        <v>347</v>
      </c>
      <c r="B26" s="125" t="s">
        <v>348</v>
      </c>
      <c r="C26" s="125" t="s">
        <v>348</v>
      </c>
      <c r="D26" s="125" t="s">
        <v>184</v>
      </c>
      <c r="E26" s="125" t="s">
        <v>349</v>
      </c>
      <c r="F26" s="125" t="s">
        <v>348</v>
      </c>
      <c r="G26" s="125" t="s">
        <v>348</v>
      </c>
      <c r="H26" s="125" t="s">
        <v>184</v>
      </c>
      <c r="I26" s="152">
        <f>SUM(I28:I67)</f>
        <v>0</v>
      </c>
      <c r="J26" s="153">
        <f>IF($O$26=1,65,IF($O$26=2,115,165))</f>
        <v>165</v>
      </c>
      <c r="K26" s="153">
        <f>IF($O$26=1,45,IF($O$26=2,70,110))</f>
        <v>110</v>
      </c>
      <c r="L26" s="153">
        <f>IF($O$26=1,65,IF($O$26=2,105,160))</f>
        <v>160</v>
      </c>
      <c r="M26" s="153">
        <v>25</v>
      </c>
      <c r="N26" s="153">
        <v>10</v>
      </c>
      <c r="O26" s="154"/>
      <c r="P26" s="5"/>
    </row>
    <row r="27" spans="1:18" s="13" customFormat="1" x14ac:dyDescent="0.3">
      <c r="A27" s="23" t="s">
        <v>157</v>
      </c>
      <c r="B27" s="19" t="s">
        <v>158</v>
      </c>
      <c r="C27" s="19" t="s">
        <v>159</v>
      </c>
      <c r="D27" s="13" t="s">
        <v>160</v>
      </c>
      <c r="E27" s="23" t="s">
        <v>1</v>
      </c>
      <c r="F27" s="19" t="s">
        <v>185</v>
      </c>
      <c r="G27" s="16" t="s">
        <v>186</v>
      </c>
      <c r="H27" s="19" t="s">
        <v>3</v>
      </c>
      <c r="I27" s="155" t="s">
        <v>237</v>
      </c>
      <c r="J27" s="155" t="s">
        <v>236</v>
      </c>
      <c r="K27" s="155" t="s">
        <v>240</v>
      </c>
      <c r="L27" s="155" t="s">
        <v>242</v>
      </c>
      <c r="M27" s="155" t="s">
        <v>241</v>
      </c>
      <c r="N27" s="155" t="s">
        <v>268</v>
      </c>
      <c r="O27" s="156"/>
    </row>
    <row r="28" spans="1:18" s="11" customFormat="1" x14ac:dyDescent="0.3">
      <c r="A28" s="39"/>
      <c r="B28" s="42"/>
      <c r="C28" s="42"/>
      <c r="D28" s="31"/>
      <c r="E28" s="24"/>
      <c r="F28" s="24"/>
      <c r="G28" s="25"/>
      <c r="H28" s="160" t="s">
        <v>184</v>
      </c>
      <c r="I28" s="157">
        <f>J28*$J$26+K28*$K$26+L28*$L$26+M28*$M$26+N28*$N$26</f>
        <v>0</v>
      </c>
      <c r="J28" s="157"/>
      <c r="K28" s="157"/>
      <c r="L28" s="157"/>
      <c r="M28" s="157"/>
      <c r="N28" s="157"/>
      <c r="O28" s="157"/>
    </row>
    <row r="29" spans="1:18" s="11" customFormat="1" x14ac:dyDescent="0.3">
      <c r="A29" s="39"/>
      <c r="B29" s="42"/>
      <c r="C29" s="42"/>
      <c r="D29" s="31"/>
      <c r="E29" s="24"/>
      <c r="F29" s="24"/>
      <c r="G29" s="24"/>
      <c r="H29" s="160" t="str">
        <f>IF(A29="","",IF(H28="NO RELLENAR","",H28+1))</f>
        <v/>
      </c>
      <c r="I29" s="157">
        <f t="shared" ref="I29:I67" si="0">J29*$J$26+K29*$K$26+L29*$L$26+M29*$M$26+N29*$N$26</f>
        <v>0</v>
      </c>
      <c r="J29" s="157"/>
      <c r="K29" s="157"/>
      <c r="L29" s="157"/>
      <c r="M29" s="157"/>
      <c r="N29" s="157"/>
      <c r="O29" s="157"/>
    </row>
    <row r="30" spans="1:18" x14ac:dyDescent="0.3">
      <c r="A30" s="39"/>
      <c r="B30" s="43"/>
      <c r="C30" s="42"/>
      <c r="D30" s="32"/>
      <c r="E30" s="24"/>
      <c r="F30" s="24"/>
      <c r="G30" s="24"/>
      <c r="H30" s="160" t="str">
        <f>IF(A30="","",IF(H29="","",H29+1))</f>
        <v/>
      </c>
      <c r="I30" s="157">
        <f t="shared" si="0"/>
        <v>0</v>
      </c>
      <c r="J30" s="158"/>
      <c r="K30" s="158"/>
      <c r="L30" s="158"/>
      <c r="M30" s="158"/>
      <c r="N30" s="152"/>
      <c r="O30" s="158"/>
      <c r="P30" s="5"/>
    </row>
    <row r="31" spans="1:18" x14ac:dyDescent="0.3">
      <c r="A31" s="39"/>
      <c r="B31" s="43"/>
      <c r="C31" s="42"/>
      <c r="D31" s="32"/>
      <c r="E31" s="24"/>
      <c r="F31" s="24"/>
      <c r="G31" s="24"/>
      <c r="H31" s="160" t="str">
        <f t="shared" ref="H31:H94" si="1">IF(A31="","",IF(H30="","",H30+1))</f>
        <v/>
      </c>
      <c r="I31" s="157">
        <f t="shared" si="0"/>
        <v>0</v>
      </c>
      <c r="J31" s="158"/>
      <c r="K31" s="158"/>
      <c r="L31" s="158"/>
      <c r="M31" s="158"/>
      <c r="N31" s="152"/>
      <c r="O31" s="158"/>
      <c r="P31" s="5"/>
    </row>
    <row r="32" spans="1:18" x14ac:dyDescent="0.3">
      <c r="A32" s="39"/>
      <c r="B32" s="42"/>
      <c r="C32" s="42"/>
      <c r="D32" s="32"/>
      <c r="E32" s="24"/>
      <c r="F32" s="24"/>
      <c r="G32" s="24"/>
      <c r="H32" s="160" t="str">
        <f t="shared" si="1"/>
        <v/>
      </c>
      <c r="I32" s="157">
        <f t="shared" si="0"/>
        <v>0</v>
      </c>
      <c r="J32" s="158"/>
      <c r="K32" s="158"/>
      <c r="L32" s="158"/>
      <c r="M32" s="158"/>
      <c r="N32" s="152"/>
      <c r="O32" s="158"/>
      <c r="P32" s="5"/>
    </row>
    <row r="33" spans="1:15" x14ac:dyDescent="0.3">
      <c r="A33" s="39"/>
      <c r="B33" s="42"/>
      <c r="C33" s="42"/>
      <c r="D33" s="32"/>
      <c r="E33" s="24"/>
      <c r="F33" s="24"/>
      <c r="G33" s="24"/>
      <c r="H33" s="160" t="str">
        <f t="shared" si="1"/>
        <v/>
      </c>
      <c r="I33" s="157">
        <f t="shared" si="0"/>
        <v>0</v>
      </c>
      <c r="J33" s="157"/>
      <c r="K33" s="157"/>
      <c r="L33" s="157"/>
      <c r="M33" s="157"/>
      <c r="N33" s="155"/>
      <c r="O33" s="157"/>
    </row>
    <row r="34" spans="1:15" x14ac:dyDescent="0.3">
      <c r="A34" s="39"/>
      <c r="B34" s="42"/>
      <c r="C34" s="42"/>
      <c r="D34" s="32"/>
      <c r="E34" s="24"/>
      <c r="F34" s="24"/>
      <c r="G34" s="24"/>
      <c r="H34" s="160" t="str">
        <f t="shared" si="1"/>
        <v/>
      </c>
      <c r="I34" s="157">
        <f t="shared" si="0"/>
        <v>0</v>
      </c>
      <c r="J34" s="157"/>
      <c r="K34" s="157"/>
      <c r="L34" s="157"/>
      <c r="M34" s="157"/>
      <c r="N34" s="155"/>
      <c r="O34" s="157"/>
    </row>
    <row r="35" spans="1:15" x14ac:dyDescent="0.3">
      <c r="A35" s="39"/>
      <c r="B35" s="42"/>
      <c r="C35" s="42"/>
      <c r="D35" s="32"/>
      <c r="E35" s="24"/>
      <c r="F35" s="24"/>
      <c r="G35" s="24"/>
      <c r="H35" s="160" t="str">
        <f t="shared" si="1"/>
        <v/>
      </c>
      <c r="I35" s="157">
        <f t="shared" si="0"/>
        <v>0</v>
      </c>
      <c r="J35" s="157"/>
      <c r="K35" s="157"/>
      <c r="L35" s="157"/>
      <c r="M35" s="157"/>
      <c r="N35" s="155"/>
      <c r="O35" s="157"/>
    </row>
    <row r="36" spans="1:15" x14ac:dyDescent="0.3">
      <c r="A36" s="39"/>
      <c r="B36" s="42"/>
      <c r="C36" s="42"/>
      <c r="D36" s="32"/>
      <c r="E36" s="24"/>
      <c r="F36" s="24"/>
      <c r="G36" s="24"/>
      <c r="H36" s="160" t="str">
        <f t="shared" si="1"/>
        <v/>
      </c>
      <c r="I36" s="157">
        <f t="shared" si="0"/>
        <v>0</v>
      </c>
      <c r="J36" s="157"/>
      <c r="K36" s="157"/>
      <c r="L36" s="157"/>
      <c r="M36" s="157"/>
      <c r="N36" s="155"/>
      <c r="O36" s="157"/>
    </row>
    <row r="37" spans="1:15" x14ac:dyDescent="0.3">
      <c r="A37" s="39"/>
      <c r="B37" s="42"/>
      <c r="C37" s="42"/>
      <c r="D37" s="32"/>
      <c r="E37" s="24"/>
      <c r="F37" s="24"/>
      <c r="G37" s="24"/>
      <c r="H37" s="160" t="str">
        <f t="shared" si="1"/>
        <v/>
      </c>
      <c r="I37" s="157">
        <f t="shared" si="0"/>
        <v>0</v>
      </c>
      <c r="J37" s="157"/>
      <c r="K37" s="157"/>
      <c r="L37" s="157"/>
      <c r="M37" s="157"/>
      <c r="N37" s="155"/>
      <c r="O37" s="157"/>
    </row>
    <row r="38" spans="1:15" x14ac:dyDescent="0.3">
      <c r="A38" s="39"/>
      <c r="B38" s="42"/>
      <c r="C38" s="42"/>
      <c r="D38" s="32"/>
      <c r="E38" s="24"/>
      <c r="F38" s="24"/>
      <c r="G38" s="24"/>
      <c r="H38" s="160" t="str">
        <f t="shared" si="1"/>
        <v/>
      </c>
      <c r="I38" s="157">
        <f t="shared" si="0"/>
        <v>0</v>
      </c>
      <c r="J38" s="157"/>
      <c r="K38" s="157"/>
      <c r="L38" s="157"/>
      <c r="M38" s="157"/>
      <c r="N38" s="155"/>
      <c r="O38" s="157"/>
    </row>
    <row r="39" spans="1:15" x14ac:dyDescent="0.3">
      <c r="A39" s="39"/>
      <c r="B39" s="42"/>
      <c r="C39" s="42"/>
      <c r="D39" s="32"/>
      <c r="E39" s="24"/>
      <c r="F39" s="24"/>
      <c r="G39" s="24"/>
      <c r="H39" s="160" t="str">
        <f t="shared" si="1"/>
        <v/>
      </c>
      <c r="I39" s="157">
        <f t="shared" si="0"/>
        <v>0</v>
      </c>
      <c r="J39" s="157"/>
      <c r="K39" s="157"/>
      <c r="L39" s="157"/>
      <c r="M39" s="157"/>
      <c r="N39" s="155"/>
      <c r="O39" s="157"/>
    </row>
    <row r="40" spans="1:15" x14ac:dyDescent="0.3">
      <c r="A40" s="39"/>
      <c r="B40" s="42"/>
      <c r="C40" s="42"/>
      <c r="D40" s="32"/>
      <c r="E40" s="24"/>
      <c r="F40" s="24"/>
      <c r="G40" s="24"/>
      <c r="H40" s="160" t="str">
        <f t="shared" si="1"/>
        <v/>
      </c>
      <c r="I40" s="157">
        <f t="shared" si="0"/>
        <v>0</v>
      </c>
      <c r="J40" s="157"/>
      <c r="K40" s="157"/>
      <c r="L40" s="157"/>
      <c r="M40" s="157"/>
      <c r="N40" s="155"/>
      <c r="O40" s="157"/>
    </row>
    <row r="41" spans="1:15" x14ac:dyDescent="0.3">
      <c r="A41" s="39"/>
      <c r="B41" s="42"/>
      <c r="C41" s="42"/>
      <c r="D41" s="32"/>
      <c r="E41" s="24"/>
      <c r="F41" s="24"/>
      <c r="G41" s="24"/>
      <c r="H41" s="160" t="str">
        <f t="shared" si="1"/>
        <v/>
      </c>
      <c r="I41" s="157">
        <f t="shared" si="0"/>
        <v>0</v>
      </c>
      <c r="J41" s="157"/>
      <c r="K41" s="157"/>
      <c r="L41" s="157"/>
      <c r="M41" s="157"/>
      <c r="N41" s="155"/>
      <c r="O41" s="157"/>
    </row>
    <row r="42" spans="1:15" x14ac:dyDescent="0.3">
      <c r="A42" s="39"/>
      <c r="B42" s="42"/>
      <c r="C42" s="42"/>
      <c r="D42" s="32"/>
      <c r="E42" s="24"/>
      <c r="F42" s="24"/>
      <c r="G42" s="24"/>
      <c r="H42" s="160" t="str">
        <f t="shared" si="1"/>
        <v/>
      </c>
      <c r="I42" s="157">
        <f t="shared" si="0"/>
        <v>0</v>
      </c>
      <c r="J42" s="157"/>
      <c r="K42" s="157"/>
      <c r="L42" s="157"/>
      <c r="M42" s="157"/>
      <c r="N42" s="155"/>
      <c r="O42" s="157"/>
    </row>
    <row r="43" spans="1:15" x14ac:dyDescent="0.3">
      <c r="A43" s="39"/>
      <c r="B43" s="42"/>
      <c r="C43" s="42"/>
      <c r="D43" s="32"/>
      <c r="E43" s="24"/>
      <c r="F43" s="24"/>
      <c r="G43" s="24"/>
      <c r="H43" s="160" t="str">
        <f t="shared" si="1"/>
        <v/>
      </c>
      <c r="I43" s="157">
        <f t="shared" si="0"/>
        <v>0</v>
      </c>
      <c r="J43" s="157"/>
      <c r="K43" s="157"/>
      <c r="L43" s="157"/>
      <c r="M43" s="157"/>
      <c r="N43" s="155"/>
      <c r="O43" s="157"/>
    </row>
    <row r="44" spans="1:15" x14ac:dyDescent="0.3">
      <c r="A44" s="39"/>
      <c r="B44" s="42"/>
      <c r="C44" s="42"/>
      <c r="D44" s="32"/>
      <c r="E44" s="24"/>
      <c r="F44" s="24"/>
      <c r="G44" s="24"/>
      <c r="H44" s="160" t="str">
        <f t="shared" si="1"/>
        <v/>
      </c>
      <c r="I44" s="157">
        <f t="shared" si="0"/>
        <v>0</v>
      </c>
      <c r="J44" s="157"/>
      <c r="K44" s="157"/>
      <c r="L44" s="157"/>
      <c r="M44" s="157"/>
      <c r="N44" s="155"/>
      <c r="O44" s="157"/>
    </row>
    <row r="45" spans="1:15" x14ac:dyDescent="0.3">
      <c r="A45" s="39"/>
      <c r="B45" s="42"/>
      <c r="C45" s="42"/>
      <c r="D45" s="32"/>
      <c r="E45" s="24"/>
      <c r="F45" s="24"/>
      <c r="G45" s="24"/>
      <c r="H45" s="160" t="str">
        <f t="shared" si="1"/>
        <v/>
      </c>
      <c r="I45" s="157">
        <f t="shared" si="0"/>
        <v>0</v>
      </c>
      <c r="J45" s="157"/>
      <c r="K45" s="157"/>
      <c r="L45" s="157"/>
      <c r="M45" s="157"/>
      <c r="N45" s="155"/>
      <c r="O45" s="157"/>
    </row>
    <row r="46" spans="1:15" x14ac:dyDescent="0.3">
      <c r="A46" s="39"/>
      <c r="B46" s="42"/>
      <c r="C46" s="42"/>
      <c r="D46" s="32"/>
      <c r="E46" s="24"/>
      <c r="F46" s="24"/>
      <c r="G46" s="24"/>
      <c r="H46" s="160" t="str">
        <f t="shared" si="1"/>
        <v/>
      </c>
      <c r="I46" s="157">
        <f t="shared" si="0"/>
        <v>0</v>
      </c>
      <c r="J46" s="157"/>
      <c r="K46" s="157"/>
      <c r="L46" s="157"/>
      <c r="M46" s="157"/>
      <c r="N46" s="155"/>
      <c r="O46" s="157"/>
    </row>
    <row r="47" spans="1:15" x14ac:dyDescent="0.3">
      <c r="A47" s="39"/>
      <c r="B47" s="42"/>
      <c r="C47" s="42"/>
      <c r="D47" s="32"/>
      <c r="E47" s="24"/>
      <c r="F47" s="24"/>
      <c r="G47" s="24"/>
      <c r="H47" s="160" t="str">
        <f t="shared" si="1"/>
        <v/>
      </c>
      <c r="I47" s="157">
        <f t="shared" si="0"/>
        <v>0</v>
      </c>
      <c r="J47" s="157"/>
      <c r="K47" s="157"/>
      <c r="L47" s="157"/>
      <c r="M47" s="157"/>
      <c r="N47" s="155"/>
      <c r="O47" s="157"/>
    </row>
    <row r="48" spans="1:15" x14ac:dyDescent="0.3">
      <c r="A48" s="39"/>
      <c r="B48" s="42"/>
      <c r="C48" s="42"/>
      <c r="D48" s="32"/>
      <c r="E48" s="24"/>
      <c r="F48" s="24"/>
      <c r="G48" s="24"/>
      <c r="H48" s="160" t="str">
        <f t="shared" si="1"/>
        <v/>
      </c>
      <c r="I48" s="157">
        <f t="shared" si="0"/>
        <v>0</v>
      </c>
      <c r="J48" s="157"/>
      <c r="K48" s="157"/>
      <c r="L48" s="157"/>
      <c r="M48" s="157"/>
      <c r="N48" s="155"/>
      <c r="O48" s="157"/>
    </row>
    <row r="49" spans="1:15" x14ac:dyDescent="0.3">
      <c r="A49" s="39"/>
      <c r="B49" s="42"/>
      <c r="C49" s="42"/>
      <c r="D49" s="32"/>
      <c r="E49" s="24"/>
      <c r="F49" s="24"/>
      <c r="G49" s="24"/>
      <c r="H49" s="160" t="str">
        <f t="shared" si="1"/>
        <v/>
      </c>
      <c r="I49" s="157">
        <f t="shared" si="0"/>
        <v>0</v>
      </c>
      <c r="J49" s="157"/>
      <c r="K49" s="157"/>
      <c r="L49" s="157"/>
      <c r="M49" s="157"/>
      <c r="N49" s="155"/>
      <c r="O49" s="157"/>
    </row>
    <row r="50" spans="1:15" x14ac:dyDescent="0.3">
      <c r="A50" s="39"/>
      <c r="B50" s="42"/>
      <c r="C50" s="42"/>
      <c r="D50" s="32"/>
      <c r="E50" s="24"/>
      <c r="F50" s="24"/>
      <c r="G50" s="24"/>
      <c r="H50" s="160" t="str">
        <f t="shared" si="1"/>
        <v/>
      </c>
      <c r="I50" s="157">
        <f t="shared" si="0"/>
        <v>0</v>
      </c>
      <c r="J50" s="157"/>
      <c r="K50" s="157"/>
      <c r="L50" s="157"/>
      <c r="M50" s="157"/>
      <c r="N50" s="155"/>
      <c r="O50" s="157"/>
    </row>
    <row r="51" spans="1:15" x14ac:dyDescent="0.3">
      <c r="A51" s="39"/>
      <c r="B51" s="42"/>
      <c r="C51" s="42"/>
      <c r="D51" s="32"/>
      <c r="E51" s="24"/>
      <c r="F51" s="24"/>
      <c r="G51" s="24"/>
      <c r="H51" s="160" t="str">
        <f t="shared" si="1"/>
        <v/>
      </c>
      <c r="I51" s="157">
        <f t="shared" si="0"/>
        <v>0</v>
      </c>
      <c r="J51" s="157"/>
      <c r="K51" s="157"/>
      <c r="L51" s="157"/>
      <c r="M51" s="157"/>
      <c r="N51" s="155"/>
      <c r="O51" s="157"/>
    </row>
    <row r="52" spans="1:15" x14ac:dyDescent="0.3">
      <c r="A52" s="39"/>
      <c r="B52" s="42"/>
      <c r="C52" s="42"/>
      <c r="D52" s="32"/>
      <c r="E52" s="24"/>
      <c r="F52" s="24"/>
      <c r="G52" s="24"/>
      <c r="H52" s="160" t="str">
        <f t="shared" si="1"/>
        <v/>
      </c>
      <c r="I52" s="157">
        <f t="shared" si="0"/>
        <v>0</v>
      </c>
      <c r="J52" s="157"/>
      <c r="K52" s="157"/>
      <c r="L52" s="157"/>
      <c r="M52" s="157"/>
      <c r="N52" s="155"/>
      <c r="O52" s="157"/>
    </row>
    <row r="53" spans="1:15" x14ac:dyDescent="0.3">
      <c r="A53" s="39"/>
      <c r="B53" s="42"/>
      <c r="C53" s="42"/>
      <c r="D53" s="32"/>
      <c r="E53" s="24"/>
      <c r="F53" s="24"/>
      <c r="G53" s="24"/>
      <c r="H53" s="160" t="str">
        <f t="shared" si="1"/>
        <v/>
      </c>
      <c r="I53" s="157">
        <f t="shared" si="0"/>
        <v>0</v>
      </c>
      <c r="J53" s="157"/>
      <c r="K53" s="157"/>
      <c r="L53" s="157"/>
      <c r="M53" s="157"/>
      <c r="N53" s="155"/>
      <c r="O53" s="157"/>
    </row>
    <row r="54" spans="1:15" x14ac:dyDescent="0.3">
      <c r="A54" s="39"/>
      <c r="B54" s="42"/>
      <c r="C54" s="42"/>
      <c r="D54" s="32"/>
      <c r="E54" s="24"/>
      <c r="F54" s="24"/>
      <c r="G54" s="24"/>
      <c r="H54" s="160" t="str">
        <f t="shared" si="1"/>
        <v/>
      </c>
      <c r="I54" s="157">
        <f t="shared" si="0"/>
        <v>0</v>
      </c>
      <c r="J54" s="157"/>
      <c r="K54" s="157"/>
      <c r="L54" s="157"/>
      <c r="M54" s="157"/>
      <c r="N54" s="155"/>
      <c r="O54" s="157"/>
    </row>
    <row r="55" spans="1:15" x14ac:dyDescent="0.3">
      <c r="A55" s="39"/>
      <c r="B55" s="42"/>
      <c r="C55" s="42"/>
      <c r="D55" s="32"/>
      <c r="E55" s="24"/>
      <c r="F55" s="24"/>
      <c r="G55" s="24"/>
      <c r="H55" s="160" t="str">
        <f t="shared" si="1"/>
        <v/>
      </c>
      <c r="I55" s="157">
        <f t="shared" si="0"/>
        <v>0</v>
      </c>
      <c r="J55" s="157"/>
      <c r="K55" s="157"/>
      <c r="L55" s="157"/>
      <c r="M55" s="157"/>
      <c r="N55" s="155"/>
      <c r="O55" s="157"/>
    </row>
    <row r="56" spans="1:15" x14ac:dyDescent="0.3">
      <c r="A56" s="39"/>
      <c r="B56" s="42"/>
      <c r="C56" s="42"/>
      <c r="D56" s="32"/>
      <c r="E56" s="24"/>
      <c r="F56" s="24"/>
      <c r="G56" s="24"/>
      <c r="H56" s="160" t="str">
        <f t="shared" si="1"/>
        <v/>
      </c>
      <c r="I56" s="157">
        <f t="shared" si="0"/>
        <v>0</v>
      </c>
      <c r="J56" s="157"/>
      <c r="K56" s="157"/>
      <c r="L56" s="157"/>
      <c r="M56" s="157"/>
      <c r="N56" s="155"/>
      <c r="O56" s="157"/>
    </row>
    <row r="57" spans="1:15" x14ac:dyDescent="0.3">
      <c r="A57" s="39"/>
      <c r="B57" s="42"/>
      <c r="C57" s="42"/>
      <c r="D57" s="32"/>
      <c r="E57" s="24"/>
      <c r="F57" s="24"/>
      <c r="G57" s="24"/>
      <c r="H57" s="160" t="str">
        <f t="shared" si="1"/>
        <v/>
      </c>
      <c r="I57" s="157">
        <f t="shared" si="0"/>
        <v>0</v>
      </c>
      <c r="J57" s="157"/>
      <c r="K57" s="157"/>
      <c r="L57" s="157"/>
      <c r="M57" s="157"/>
      <c r="N57" s="155"/>
      <c r="O57" s="157"/>
    </row>
    <row r="58" spans="1:15" x14ac:dyDescent="0.3">
      <c r="A58" s="39"/>
      <c r="B58" s="42"/>
      <c r="C58" s="42"/>
      <c r="D58" s="32"/>
      <c r="E58" s="24"/>
      <c r="F58" s="24"/>
      <c r="G58" s="24"/>
      <c r="H58" s="160" t="str">
        <f t="shared" si="1"/>
        <v/>
      </c>
      <c r="I58" s="157">
        <f t="shared" si="0"/>
        <v>0</v>
      </c>
      <c r="J58" s="157"/>
      <c r="K58" s="157"/>
      <c r="L58" s="157"/>
      <c r="M58" s="157"/>
      <c r="N58" s="155"/>
      <c r="O58" s="157"/>
    </row>
    <row r="59" spans="1:15" x14ac:dyDescent="0.3">
      <c r="A59" s="39"/>
      <c r="B59" s="42"/>
      <c r="C59" s="42"/>
      <c r="D59" s="32"/>
      <c r="E59" s="24"/>
      <c r="F59" s="24"/>
      <c r="G59" s="24"/>
      <c r="H59" s="160" t="str">
        <f t="shared" si="1"/>
        <v/>
      </c>
      <c r="I59" s="157">
        <f t="shared" si="0"/>
        <v>0</v>
      </c>
      <c r="J59" s="157"/>
      <c r="K59" s="157"/>
      <c r="L59" s="157"/>
      <c r="M59" s="157"/>
      <c r="N59" s="155"/>
      <c r="O59" s="157"/>
    </row>
    <row r="60" spans="1:15" x14ac:dyDescent="0.3">
      <c r="A60" s="39"/>
      <c r="B60" s="42"/>
      <c r="C60" s="42"/>
      <c r="D60" s="32"/>
      <c r="E60" s="24"/>
      <c r="F60" s="24"/>
      <c r="G60" s="24"/>
      <c r="H60" s="160" t="str">
        <f t="shared" si="1"/>
        <v/>
      </c>
      <c r="I60" s="157">
        <f t="shared" si="0"/>
        <v>0</v>
      </c>
      <c r="J60" s="157"/>
      <c r="K60" s="157"/>
      <c r="L60" s="157"/>
      <c r="M60" s="157"/>
      <c r="N60" s="155"/>
      <c r="O60" s="157"/>
    </row>
    <row r="61" spans="1:15" x14ac:dyDescent="0.3">
      <c r="A61" s="39"/>
      <c r="B61" s="42"/>
      <c r="C61" s="42"/>
      <c r="D61" s="32"/>
      <c r="E61" s="24"/>
      <c r="F61" s="24"/>
      <c r="G61" s="24"/>
      <c r="H61" s="160" t="str">
        <f t="shared" si="1"/>
        <v/>
      </c>
      <c r="I61" s="157">
        <f t="shared" si="0"/>
        <v>0</v>
      </c>
      <c r="J61" s="157"/>
      <c r="K61" s="157"/>
      <c r="L61" s="157"/>
      <c r="M61" s="157"/>
      <c r="N61" s="155"/>
      <c r="O61" s="157"/>
    </row>
    <row r="62" spans="1:15" x14ac:dyDescent="0.3">
      <c r="A62" s="39"/>
      <c r="B62" s="42"/>
      <c r="C62" s="42"/>
      <c r="D62" s="32"/>
      <c r="E62" s="24"/>
      <c r="F62" s="24"/>
      <c r="G62" s="24"/>
      <c r="H62" s="160" t="str">
        <f t="shared" si="1"/>
        <v/>
      </c>
      <c r="I62" s="157">
        <f t="shared" si="0"/>
        <v>0</v>
      </c>
      <c r="J62" s="157"/>
      <c r="K62" s="157"/>
      <c r="L62" s="157"/>
      <c r="M62" s="157"/>
      <c r="N62" s="155"/>
      <c r="O62" s="157"/>
    </row>
    <row r="63" spans="1:15" x14ac:dyDescent="0.3">
      <c r="A63" s="39"/>
      <c r="B63" s="42"/>
      <c r="C63" s="42"/>
      <c r="D63" s="32"/>
      <c r="E63" s="24"/>
      <c r="F63" s="24"/>
      <c r="G63" s="24"/>
      <c r="H63" s="160" t="str">
        <f t="shared" si="1"/>
        <v/>
      </c>
      <c r="I63" s="157">
        <f t="shared" si="0"/>
        <v>0</v>
      </c>
      <c r="J63" s="157"/>
      <c r="K63" s="157"/>
      <c r="L63" s="157"/>
      <c r="M63" s="157"/>
      <c r="N63" s="155"/>
      <c r="O63" s="157"/>
    </row>
    <row r="64" spans="1:15" x14ac:dyDescent="0.3">
      <c r="A64" s="39"/>
      <c r="B64" s="42"/>
      <c r="C64" s="42"/>
      <c r="D64" s="32"/>
      <c r="E64" s="24"/>
      <c r="F64" s="24"/>
      <c r="G64" s="24"/>
      <c r="H64" s="160" t="str">
        <f t="shared" si="1"/>
        <v/>
      </c>
      <c r="I64" s="157">
        <f t="shared" si="0"/>
        <v>0</v>
      </c>
      <c r="J64" s="157"/>
      <c r="K64" s="157"/>
      <c r="L64" s="157"/>
      <c r="M64" s="157"/>
      <c r="N64" s="155"/>
      <c r="O64" s="157"/>
    </row>
    <row r="65" spans="1:15" x14ac:dyDescent="0.3">
      <c r="A65" s="39"/>
      <c r="B65" s="42"/>
      <c r="C65" s="42"/>
      <c r="D65" s="32"/>
      <c r="E65" s="24"/>
      <c r="F65" s="24"/>
      <c r="G65" s="24"/>
      <c r="H65" s="160" t="str">
        <f t="shared" si="1"/>
        <v/>
      </c>
      <c r="I65" s="157">
        <f t="shared" si="0"/>
        <v>0</v>
      </c>
      <c r="J65" s="157"/>
      <c r="K65" s="157"/>
      <c r="L65" s="157"/>
      <c r="M65" s="157"/>
      <c r="N65" s="155"/>
      <c r="O65" s="157"/>
    </row>
    <row r="66" spans="1:15" x14ac:dyDescent="0.3">
      <c r="A66" s="39"/>
      <c r="B66" s="42"/>
      <c r="C66" s="42"/>
      <c r="D66" s="32"/>
      <c r="E66" s="24"/>
      <c r="F66" s="24"/>
      <c r="G66" s="24"/>
      <c r="H66" s="160" t="str">
        <f t="shared" si="1"/>
        <v/>
      </c>
      <c r="I66" s="157">
        <f t="shared" si="0"/>
        <v>0</v>
      </c>
      <c r="J66" s="157"/>
      <c r="K66" s="157"/>
      <c r="L66" s="157"/>
      <c r="M66" s="157"/>
      <c r="N66" s="155"/>
      <c r="O66" s="157"/>
    </row>
    <row r="67" spans="1:15" x14ac:dyDescent="0.3">
      <c r="A67" s="39"/>
      <c r="B67" s="42"/>
      <c r="C67" s="42"/>
      <c r="D67" s="32"/>
      <c r="E67" s="24"/>
      <c r="F67" s="24"/>
      <c r="G67" s="24"/>
      <c r="H67" s="160" t="str">
        <f t="shared" si="1"/>
        <v/>
      </c>
      <c r="I67" s="157">
        <f t="shared" si="0"/>
        <v>0</v>
      </c>
      <c r="J67" s="157"/>
      <c r="K67" s="157"/>
      <c r="L67" s="157"/>
      <c r="M67" s="157"/>
      <c r="N67" s="155"/>
      <c r="O67" s="157"/>
    </row>
    <row r="68" spans="1:15" x14ac:dyDescent="0.3">
      <c r="A68" s="39"/>
      <c r="B68" s="42"/>
      <c r="C68" s="42"/>
      <c r="D68" s="32"/>
      <c r="E68" s="24"/>
      <c r="F68" s="24"/>
      <c r="G68" s="24"/>
      <c r="H68" s="34" t="str">
        <f t="shared" si="1"/>
        <v/>
      </c>
      <c r="I68" s="14"/>
      <c r="J68" s="123"/>
      <c r="K68" s="123"/>
      <c r="L68" s="122"/>
      <c r="M68" s="123"/>
      <c r="N68" s="122"/>
      <c r="O68" s="14"/>
    </row>
    <row r="69" spans="1:15" x14ac:dyDescent="0.3">
      <c r="A69" s="39"/>
      <c r="B69" s="42"/>
      <c r="C69" s="42"/>
      <c r="D69" s="32"/>
      <c r="E69" s="24"/>
      <c r="F69" s="24"/>
      <c r="G69" s="24"/>
      <c r="H69" s="34" t="str">
        <f t="shared" si="1"/>
        <v/>
      </c>
      <c r="I69" s="14"/>
      <c r="J69" s="123"/>
      <c r="K69" s="123"/>
      <c r="L69" s="122"/>
      <c r="M69" s="123"/>
      <c r="N69" s="122"/>
      <c r="O69" s="14"/>
    </row>
    <row r="70" spans="1:15" x14ac:dyDescent="0.3">
      <c r="A70" s="39"/>
      <c r="B70" s="42"/>
      <c r="C70" s="42"/>
      <c r="D70" s="32"/>
      <c r="E70" s="24"/>
      <c r="F70" s="24"/>
      <c r="G70" s="24"/>
      <c r="H70" s="34" t="str">
        <f t="shared" si="1"/>
        <v/>
      </c>
      <c r="I70" s="14"/>
      <c r="J70" s="123"/>
      <c r="K70" s="123"/>
      <c r="L70" s="122"/>
      <c r="M70" s="123"/>
      <c r="N70" s="122"/>
      <c r="O70" s="14"/>
    </row>
    <row r="71" spans="1:15" x14ac:dyDescent="0.3">
      <c r="A71" s="39"/>
      <c r="B71" s="42"/>
      <c r="C71" s="42"/>
      <c r="D71" s="32"/>
      <c r="E71" s="24"/>
      <c r="F71" s="24"/>
      <c r="G71" s="24"/>
      <c r="H71" s="34" t="str">
        <f t="shared" si="1"/>
        <v/>
      </c>
      <c r="I71" s="14"/>
      <c r="J71" s="123"/>
      <c r="K71" s="123"/>
      <c r="L71" s="122"/>
      <c r="M71" s="123"/>
      <c r="N71" s="122"/>
      <c r="O71" s="14"/>
    </row>
    <row r="72" spans="1:15" x14ac:dyDescent="0.3">
      <c r="A72" s="39"/>
      <c r="B72" s="42"/>
      <c r="C72" s="42"/>
      <c r="D72" s="32"/>
      <c r="E72" s="24"/>
      <c r="F72" s="24"/>
      <c r="G72" s="24"/>
      <c r="H72" s="34" t="str">
        <f t="shared" si="1"/>
        <v/>
      </c>
      <c r="I72" s="14"/>
      <c r="J72" s="123"/>
      <c r="K72" s="123"/>
      <c r="L72" s="122"/>
      <c r="M72" s="123"/>
      <c r="N72" s="122"/>
      <c r="O72" s="14"/>
    </row>
    <row r="73" spans="1:15" x14ac:dyDescent="0.3">
      <c r="A73" s="39"/>
      <c r="B73" s="42"/>
      <c r="C73" s="42"/>
      <c r="D73" s="32"/>
      <c r="E73" s="24"/>
      <c r="F73" s="24"/>
      <c r="G73" s="24"/>
      <c r="H73" s="34" t="str">
        <f t="shared" si="1"/>
        <v/>
      </c>
      <c r="I73" s="14"/>
      <c r="J73" s="123"/>
      <c r="K73" s="123"/>
      <c r="L73" s="122"/>
      <c r="M73" s="123"/>
      <c r="N73" s="122"/>
      <c r="O73" s="14"/>
    </row>
    <row r="74" spans="1:15" x14ac:dyDescent="0.3">
      <c r="A74" s="39"/>
      <c r="B74" s="42"/>
      <c r="C74" s="42"/>
      <c r="D74" s="32"/>
      <c r="E74" s="24"/>
      <c r="F74" s="24"/>
      <c r="G74" s="24"/>
      <c r="H74" s="34" t="str">
        <f t="shared" si="1"/>
        <v/>
      </c>
      <c r="I74" s="14"/>
      <c r="J74" s="123"/>
      <c r="K74" s="123"/>
      <c r="L74" s="122"/>
      <c r="M74" s="123"/>
      <c r="N74" s="122"/>
      <c r="O74" s="14"/>
    </row>
    <row r="75" spans="1:15" x14ac:dyDescent="0.3">
      <c r="A75" s="39"/>
      <c r="B75" s="42"/>
      <c r="C75" s="42"/>
      <c r="D75" s="32"/>
      <c r="E75" s="24"/>
      <c r="F75" s="24"/>
      <c r="G75" s="24"/>
      <c r="H75" s="34" t="str">
        <f t="shared" si="1"/>
        <v/>
      </c>
      <c r="I75" s="14"/>
      <c r="J75" s="123"/>
      <c r="K75" s="123"/>
      <c r="L75" s="122"/>
      <c r="M75" s="123"/>
      <c r="N75" s="122"/>
      <c r="O75" s="14"/>
    </row>
    <row r="76" spans="1:15" x14ac:dyDescent="0.3">
      <c r="A76" s="39"/>
      <c r="B76" s="42"/>
      <c r="C76" s="42"/>
      <c r="D76" s="32"/>
      <c r="E76" s="24"/>
      <c r="F76" s="24"/>
      <c r="G76" s="24"/>
      <c r="H76" s="34" t="str">
        <f t="shared" si="1"/>
        <v/>
      </c>
      <c r="I76" s="14"/>
      <c r="J76" s="123"/>
      <c r="K76" s="123"/>
      <c r="L76" s="122"/>
      <c r="M76" s="123"/>
      <c r="N76" s="122"/>
      <c r="O76" s="14"/>
    </row>
    <row r="77" spans="1:15" x14ac:dyDescent="0.3">
      <c r="A77" s="39"/>
      <c r="B77" s="42"/>
      <c r="C77" s="42"/>
      <c r="D77" s="32"/>
      <c r="E77" s="24"/>
      <c r="F77" s="24"/>
      <c r="G77" s="24"/>
      <c r="H77" s="34" t="str">
        <f t="shared" si="1"/>
        <v/>
      </c>
      <c r="I77" s="14"/>
      <c r="J77" s="123"/>
      <c r="K77" s="123"/>
      <c r="L77" s="122"/>
      <c r="M77" s="123"/>
      <c r="N77" s="122"/>
      <c r="O77" s="14"/>
    </row>
    <row r="78" spans="1:15" x14ac:dyDescent="0.3">
      <c r="A78" s="39"/>
      <c r="B78" s="42"/>
      <c r="C78" s="42"/>
      <c r="D78" s="32"/>
      <c r="E78" s="24"/>
      <c r="F78" s="24"/>
      <c r="G78" s="24"/>
      <c r="H78" s="34" t="str">
        <f t="shared" si="1"/>
        <v/>
      </c>
      <c r="I78" s="14"/>
      <c r="J78" s="123"/>
      <c r="K78" s="123"/>
      <c r="L78" s="122"/>
      <c r="M78" s="123"/>
      <c r="N78" s="122"/>
      <c r="O78" s="14"/>
    </row>
    <row r="79" spans="1:15" x14ac:dyDescent="0.3">
      <c r="A79" s="39"/>
      <c r="B79" s="42"/>
      <c r="C79" s="42"/>
      <c r="D79" s="32"/>
      <c r="E79" s="24"/>
      <c r="F79" s="24"/>
      <c r="G79" s="24"/>
      <c r="H79" s="34" t="str">
        <f t="shared" si="1"/>
        <v/>
      </c>
      <c r="I79" s="14"/>
      <c r="J79" s="123"/>
      <c r="K79" s="123"/>
      <c r="L79" s="122"/>
      <c r="M79" s="123"/>
      <c r="N79" s="122"/>
      <c r="O79" s="14"/>
    </row>
    <row r="80" spans="1:15" x14ac:dyDescent="0.3">
      <c r="A80" s="39"/>
      <c r="B80" s="42"/>
      <c r="C80" s="42"/>
      <c r="D80" s="32"/>
      <c r="E80" s="24"/>
      <c r="F80" s="24"/>
      <c r="G80" s="24"/>
      <c r="H80" s="34" t="str">
        <f t="shared" si="1"/>
        <v/>
      </c>
      <c r="I80" s="14"/>
      <c r="J80" s="123"/>
      <c r="K80" s="123"/>
      <c r="L80" s="122"/>
      <c r="M80" s="123"/>
      <c r="N80" s="122"/>
      <c r="O80" s="14"/>
    </row>
    <row r="81" spans="1:15" x14ac:dyDescent="0.3">
      <c r="A81" s="39"/>
      <c r="B81" s="42"/>
      <c r="C81" s="42"/>
      <c r="D81" s="32"/>
      <c r="E81" s="24"/>
      <c r="F81" s="24"/>
      <c r="G81" s="24"/>
      <c r="H81" s="34" t="str">
        <f t="shared" si="1"/>
        <v/>
      </c>
      <c r="I81" s="14"/>
      <c r="J81" s="123"/>
      <c r="K81" s="123"/>
      <c r="L81" s="122"/>
      <c r="M81" s="123"/>
      <c r="N81" s="122"/>
      <c r="O81" s="14"/>
    </row>
    <row r="82" spans="1:15" x14ac:dyDescent="0.3">
      <c r="A82" s="39"/>
      <c r="B82" s="42"/>
      <c r="C82" s="42"/>
      <c r="D82" s="32"/>
      <c r="E82" s="24"/>
      <c r="F82" s="24"/>
      <c r="G82" s="24"/>
      <c r="H82" s="34" t="str">
        <f t="shared" si="1"/>
        <v/>
      </c>
      <c r="I82" s="14"/>
      <c r="J82" s="123"/>
      <c r="K82" s="123"/>
      <c r="L82" s="122"/>
      <c r="M82" s="123"/>
      <c r="N82" s="122"/>
      <c r="O82" s="14"/>
    </row>
    <row r="83" spans="1:15" x14ac:dyDescent="0.3">
      <c r="A83" s="39"/>
      <c r="B83" s="42"/>
      <c r="C83" s="42"/>
      <c r="D83" s="32"/>
      <c r="E83" s="24"/>
      <c r="F83" s="24"/>
      <c r="G83" s="24"/>
      <c r="H83" s="34" t="str">
        <f t="shared" si="1"/>
        <v/>
      </c>
      <c r="I83" s="14"/>
      <c r="J83" s="123"/>
      <c r="K83" s="123"/>
      <c r="L83" s="122"/>
      <c r="M83" s="123"/>
      <c r="N83" s="122"/>
      <c r="O83" s="14"/>
    </row>
    <row r="84" spans="1:15" x14ac:dyDescent="0.3">
      <c r="A84" s="39"/>
      <c r="B84" s="42"/>
      <c r="C84" s="42"/>
      <c r="D84" s="32"/>
      <c r="E84" s="24"/>
      <c r="F84" s="24"/>
      <c r="G84" s="24"/>
      <c r="H84" s="34" t="str">
        <f t="shared" si="1"/>
        <v/>
      </c>
      <c r="I84" s="14"/>
      <c r="J84" s="123"/>
      <c r="K84" s="123"/>
      <c r="L84" s="122"/>
      <c r="M84" s="123"/>
      <c r="N84" s="122"/>
      <c r="O84" s="14"/>
    </row>
    <row r="85" spans="1:15" x14ac:dyDescent="0.3">
      <c r="A85" s="39"/>
      <c r="B85" s="42"/>
      <c r="C85" s="42"/>
      <c r="D85" s="32"/>
      <c r="E85" s="24"/>
      <c r="F85" s="24"/>
      <c r="G85" s="24"/>
      <c r="H85" s="34" t="str">
        <f t="shared" si="1"/>
        <v/>
      </c>
      <c r="I85" s="14"/>
      <c r="J85" s="123"/>
      <c r="K85" s="123"/>
      <c r="L85" s="122"/>
      <c r="M85" s="123"/>
      <c r="N85" s="122"/>
      <c r="O85" s="14"/>
    </row>
    <row r="86" spans="1:15" x14ac:dyDescent="0.3">
      <c r="A86" s="39"/>
      <c r="B86" s="42"/>
      <c r="C86" s="42"/>
      <c r="D86" s="32"/>
      <c r="E86" s="24"/>
      <c r="F86" s="24"/>
      <c r="G86" s="24"/>
      <c r="H86" s="34" t="str">
        <f t="shared" si="1"/>
        <v/>
      </c>
      <c r="I86" s="14"/>
      <c r="J86" s="123"/>
      <c r="K86" s="123"/>
      <c r="L86" s="122"/>
      <c r="M86" s="123"/>
      <c r="N86" s="122"/>
      <c r="O86" s="14"/>
    </row>
    <row r="87" spans="1:15" x14ac:dyDescent="0.3">
      <c r="A87" s="39"/>
      <c r="B87" s="42"/>
      <c r="C87" s="42"/>
      <c r="D87" s="32"/>
      <c r="E87" s="24"/>
      <c r="F87" s="24"/>
      <c r="G87" s="24"/>
      <c r="H87" s="34" t="str">
        <f t="shared" si="1"/>
        <v/>
      </c>
      <c r="I87" s="14"/>
      <c r="J87" s="123"/>
      <c r="K87" s="123"/>
      <c r="L87" s="122"/>
      <c r="M87" s="123"/>
      <c r="N87" s="122"/>
      <c r="O87" s="14"/>
    </row>
    <row r="88" spans="1:15" x14ac:dyDescent="0.3">
      <c r="A88" s="39"/>
      <c r="B88" s="42"/>
      <c r="C88" s="42"/>
      <c r="D88" s="32"/>
      <c r="E88" s="24"/>
      <c r="F88" s="24"/>
      <c r="G88" s="24"/>
      <c r="H88" s="34" t="str">
        <f t="shared" si="1"/>
        <v/>
      </c>
      <c r="I88" s="14"/>
      <c r="J88" s="123"/>
      <c r="K88" s="123"/>
      <c r="L88" s="122"/>
      <c r="M88" s="123"/>
      <c r="N88" s="122"/>
      <c r="O88" s="14"/>
    </row>
    <row r="89" spans="1:15" x14ac:dyDescent="0.3">
      <c r="A89" s="39"/>
      <c r="B89" s="42"/>
      <c r="C89" s="42"/>
      <c r="D89" s="32"/>
      <c r="E89" s="24"/>
      <c r="F89" s="24"/>
      <c r="G89" s="24"/>
      <c r="H89" s="34" t="str">
        <f t="shared" si="1"/>
        <v/>
      </c>
      <c r="I89" s="14"/>
      <c r="J89" s="123"/>
      <c r="K89" s="123"/>
      <c r="L89" s="122"/>
      <c r="M89" s="123"/>
      <c r="N89" s="122"/>
      <c r="O89" s="14"/>
    </row>
    <row r="90" spans="1:15" x14ac:dyDescent="0.3">
      <c r="A90" s="39"/>
      <c r="B90" s="42"/>
      <c r="C90" s="42"/>
      <c r="D90" s="32"/>
      <c r="E90" s="24"/>
      <c r="F90" s="24"/>
      <c r="G90" s="24"/>
      <c r="H90" s="34" t="str">
        <f t="shared" si="1"/>
        <v/>
      </c>
      <c r="I90" s="14"/>
      <c r="J90" s="123"/>
      <c r="K90" s="123"/>
      <c r="L90" s="122"/>
      <c r="M90" s="123"/>
      <c r="N90" s="122"/>
      <c r="O90" s="14"/>
    </row>
    <row r="91" spans="1:15" x14ac:dyDescent="0.3">
      <c r="A91" s="39"/>
      <c r="B91" s="42"/>
      <c r="C91" s="42"/>
      <c r="D91" s="32"/>
      <c r="E91" s="24"/>
      <c r="F91" s="24"/>
      <c r="G91" s="24"/>
      <c r="H91" s="34" t="str">
        <f t="shared" si="1"/>
        <v/>
      </c>
      <c r="I91" s="14"/>
      <c r="J91" s="123"/>
      <c r="K91" s="123"/>
      <c r="L91" s="122"/>
      <c r="M91" s="123"/>
      <c r="N91" s="122"/>
      <c r="O91" s="14"/>
    </row>
    <row r="92" spans="1:15" x14ac:dyDescent="0.3">
      <c r="A92" s="39"/>
      <c r="B92" s="42"/>
      <c r="C92" s="42"/>
      <c r="D92" s="32"/>
      <c r="E92" s="24"/>
      <c r="F92" s="24"/>
      <c r="G92" s="24"/>
      <c r="H92" s="34" t="str">
        <f t="shared" si="1"/>
        <v/>
      </c>
      <c r="I92" s="14"/>
      <c r="J92" s="123"/>
      <c r="K92" s="123"/>
      <c r="L92" s="122"/>
      <c r="M92" s="123"/>
      <c r="N92" s="122"/>
      <c r="O92" s="14"/>
    </row>
    <row r="93" spans="1:15" x14ac:dyDescent="0.3">
      <c r="A93" s="39"/>
      <c r="B93" s="42"/>
      <c r="C93" s="42"/>
      <c r="D93" s="32"/>
      <c r="E93" s="24"/>
      <c r="F93" s="24"/>
      <c r="G93" s="24"/>
      <c r="H93" s="34" t="str">
        <f t="shared" si="1"/>
        <v/>
      </c>
      <c r="I93" s="14"/>
      <c r="J93" s="123"/>
      <c r="K93" s="123"/>
      <c r="L93" s="122"/>
      <c r="M93" s="123"/>
      <c r="N93" s="122"/>
      <c r="O93" s="14"/>
    </row>
    <row r="94" spans="1:15" x14ac:dyDescent="0.3">
      <c r="A94" s="39"/>
      <c r="B94" s="42"/>
      <c r="C94" s="42"/>
      <c r="D94" s="32"/>
      <c r="E94" s="24"/>
      <c r="F94" s="24"/>
      <c r="G94" s="24"/>
      <c r="H94" s="34" t="str">
        <f t="shared" si="1"/>
        <v/>
      </c>
      <c r="I94" s="14"/>
      <c r="J94" s="123"/>
      <c r="K94" s="123"/>
      <c r="L94" s="122"/>
      <c r="M94" s="123"/>
      <c r="N94" s="122"/>
      <c r="O94" s="14"/>
    </row>
    <row r="95" spans="1:15" x14ac:dyDescent="0.3">
      <c r="A95" s="39"/>
      <c r="B95" s="42"/>
      <c r="C95" s="42"/>
      <c r="D95" s="32"/>
      <c r="E95" s="24"/>
      <c r="F95" s="24"/>
      <c r="G95" s="24"/>
      <c r="H95" s="34" t="str">
        <f t="shared" ref="H95:H158" si="2">IF(A95="","",IF(H94="","",H94+1))</f>
        <v/>
      </c>
      <c r="I95" s="14"/>
      <c r="J95" s="123"/>
      <c r="K95" s="123"/>
      <c r="L95" s="122"/>
      <c r="M95" s="123"/>
      <c r="N95" s="122"/>
      <c r="O95" s="14"/>
    </row>
    <row r="96" spans="1:15" x14ac:dyDescent="0.3">
      <c r="A96" s="39"/>
      <c r="B96" s="42"/>
      <c r="C96" s="42"/>
      <c r="D96" s="32"/>
      <c r="E96" s="24"/>
      <c r="F96" s="24"/>
      <c r="G96" s="24"/>
      <c r="H96" s="34" t="str">
        <f t="shared" si="2"/>
        <v/>
      </c>
      <c r="I96" s="14"/>
      <c r="J96" s="123"/>
      <c r="K96" s="123"/>
      <c r="L96" s="122"/>
      <c r="M96" s="123"/>
      <c r="N96" s="122"/>
      <c r="O96" s="14"/>
    </row>
    <row r="97" spans="1:15" x14ac:dyDescent="0.3">
      <c r="A97" s="39"/>
      <c r="B97" s="42"/>
      <c r="C97" s="42"/>
      <c r="D97" s="32"/>
      <c r="E97" s="24"/>
      <c r="F97" s="24"/>
      <c r="G97" s="24"/>
      <c r="H97" s="34" t="str">
        <f t="shared" si="2"/>
        <v/>
      </c>
      <c r="I97" s="14"/>
      <c r="J97" s="123"/>
      <c r="K97" s="123"/>
      <c r="L97" s="122"/>
      <c r="M97" s="123"/>
      <c r="N97" s="122"/>
      <c r="O97" s="14"/>
    </row>
    <row r="98" spans="1:15" x14ac:dyDescent="0.3">
      <c r="A98" s="39"/>
      <c r="B98" s="42"/>
      <c r="C98" s="42"/>
      <c r="D98" s="32"/>
      <c r="E98" s="24"/>
      <c r="F98" s="24"/>
      <c r="G98" s="24"/>
      <c r="H98" s="34" t="str">
        <f t="shared" si="2"/>
        <v/>
      </c>
      <c r="I98" s="14"/>
      <c r="J98" s="123"/>
      <c r="K98" s="123"/>
      <c r="L98" s="122"/>
      <c r="M98" s="123"/>
      <c r="N98" s="122"/>
      <c r="O98" s="14"/>
    </row>
    <row r="99" spans="1:15" x14ac:dyDescent="0.3">
      <c r="A99" s="39"/>
      <c r="B99" s="42"/>
      <c r="C99" s="42"/>
      <c r="D99" s="32"/>
      <c r="E99" s="24"/>
      <c r="F99" s="24"/>
      <c r="G99" s="24"/>
      <c r="H99" s="34" t="str">
        <f t="shared" si="2"/>
        <v/>
      </c>
      <c r="I99" s="14"/>
      <c r="J99" s="123"/>
      <c r="K99" s="123"/>
      <c r="L99" s="122"/>
      <c r="M99" s="123"/>
      <c r="N99" s="122"/>
      <c r="O99" s="14"/>
    </row>
    <row r="100" spans="1:15" x14ac:dyDescent="0.3">
      <c r="A100" s="39"/>
      <c r="B100" s="42"/>
      <c r="C100" s="42"/>
      <c r="D100" s="32"/>
      <c r="E100" s="24"/>
      <c r="F100" s="24"/>
      <c r="G100" s="24"/>
      <c r="H100" s="34" t="str">
        <f t="shared" si="2"/>
        <v/>
      </c>
      <c r="I100" s="14"/>
      <c r="J100" s="123"/>
      <c r="K100" s="123"/>
      <c r="L100" s="122"/>
      <c r="M100" s="123"/>
      <c r="N100" s="122"/>
      <c r="O100" s="14"/>
    </row>
    <row r="101" spans="1:15" x14ac:dyDescent="0.3">
      <c r="A101" s="39"/>
      <c r="B101" s="42"/>
      <c r="C101" s="42"/>
      <c r="D101" s="32"/>
      <c r="E101" s="24"/>
      <c r="F101" s="24"/>
      <c r="G101" s="24"/>
      <c r="H101" s="34" t="str">
        <f t="shared" si="2"/>
        <v/>
      </c>
      <c r="I101" s="14"/>
      <c r="J101" s="123"/>
      <c r="K101" s="123"/>
      <c r="L101" s="122"/>
      <c r="M101" s="123"/>
      <c r="N101" s="122"/>
      <c r="O101" s="14"/>
    </row>
    <row r="102" spans="1:15" x14ac:dyDescent="0.3">
      <c r="A102" s="39"/>
      <c r="B102" s="42"/>
      <c r="C102" s="42"/>
      <c r="D102" s="32"/>
      <c r="E102" s="24"/>
      <c r="F102" s="24"/>
      <c r="G102" s="24"/>
      <c r="H102" s="34" t="str">
        <f t="shared" si="2"/>
        <v/>
      </c>
      <c r="I102" s="14"/>
      <c r="J102" s="123"/>
      <c r="K102" s="123"/>
      <c r="L102" s="122"/>
      <c r="M102" s="123"/>
      <c r="N102" s="122"/>
      <c r="O102" s="14"/>
    </row>
    <row r="103" spans="1:15" x14ac:dyDescent="0.3">
      <c r="A103" s="39"/>
      <c r="B103" s="42"/>
      <c r="C103" s="42"/>
      <c r="D103" s="32"/>
      <c r="E103" s="24"/>
      <c r="F103" s="24"/>
      <c r="G103" s="24"/>
      <c r="H103" s="34" t="str">
        <f t="shared" si="2"/>
        <v/>
      </c>
      <c r="I103" s="14"/>
      <c r="J103" s="123"/>
      <c r="K103" s="123"/>
      <c r="L103" s="122"/>
      <c r="M103" s="123"/>
      <c r="N103" s="122"/>
      <c r="O103" s="14"/>
    </row>
    <row r="104" spans="1:15" x14ac:dyDescent="0.3">
      <c r="A104" s="39"/>
      <c r="B104" s="42"/>
      <c r="C104" s="42"/>
      <c r="D104" s="32"/>
      <c r="E104" s="24"/>
      <c r="F104" s="24"/>
      <c r="G104" s="24"/>
      <c r="H104" s="34" t="str">
        <f t="shared" si="2"/>
        <v/>
      </c>
      <c r="I104" s="14"/>
      <c r="J104" s="123"/>
      <c r="K104" s="123"/>
      <c r="L104" s="122"/>
      <c r="M104" s="123"/>
      <c r="N104" s="122"/>
      <c r="O104" s="14"/>
    </row>
    <row r="105" spans="1:15" x14ac:dyDescent="0.3">
      <c r="A105" s="39"/>
      <c r="B105" s="42"/>
      <c r="C105" s="42"/>
      <c r="D105" s="32"/>
      <c r="E105" s="24"/>
      <c r="F105" s="24"/>
      <c r="G105" s="24"/>
      <c r="H105" s="34" t="str">
        <f t="shared" si="2"/>
        <v/>
      </c>
      <c r="I105" s="14"/>
      <c r="J105" s="123"/>
      <c r="K105" s="123"/>
      <c r="L105" s="122"/>
      <c r="M105" s="123"/>
      <c r="N105" s="122"/>
      <c r="O105" s="14"/>
    </row>
    <row r="106" spans="1:15" x14ac:dyDescent="0.3">
      <c r="A106" s="39"/>
      <c r="B106" s="42"/>
      <c r="C106" s="42"/>
      <c r="D106" s="32"/>
      <c r="E106" s="24"/>
      <c r="F106" s="24"/>
      <c r="G106" s="24"/>
      <c r="H106" s="34" t="str">
        <f t="shared" si="2"/>
        <v/>
      </c>
      <c r="I106" s="14"/>
      <c r="J106" s="123"/>
      <c r="K106" s="123"/>
      <c r="L106" s="122"/>
      <c r="M106" s="123"/>
      <c r="N106" s="122"/>
      <c r="O106" s="14"/>
    </row>
    <row r="107" spans="1:15" x14ac:dyDescent="0.3">
      <c r="A107" s="39"/>
      <c r="B107" s="42"/>
      <c r="C107" s="42"/>
      <c r="D107" s="32"/>
      <c r="E107" s="24"/>
      <c r="F107" s="24"/>
      <c r="G107" s="24"/>
      <c r="H107" s="34" t="str">
        <f t="shared" si="2"/>
        <v/>
      </c>
      <c r="I107" s="14"/>
      <c r="J107" s="123"/>
      <c r="K107" s="123"/>
      <c r="L107" s="122"/>
      <c r="M107" s="123"/>
      <c r="N107" s="122"/>
      <c r="O107" s="14"/>
    </row>
    <row r="108" spans="1:15" x14ac:dyDescent="0.3">
      <c r="A108" s="39"/>
      <c r="B108" s="42"/>
      <c r="C108" s="42"/>
      <c r="D108" s="32"/>
      <c r="E108" s="24"/>
      <c r="F108" s="24"/>
      <c r="G108" s="24"/>
      <c r="H108" s="34" t="str">
        <f t="shared" si="2"/>
        <v/>
      </c>
      <c r="I108" s="14"/>
      <c r="J108" s="123"/>
      <c r="K108" s="123"/>
      <c r="L108" s="122"/>
      <c r="M108" s="123"/>
      <c r="N108" s="122"/>
      <c r="O108" s="14"/>
    </row>
    <row r="109" spans="1:15" x14ac:dyDescent="0.3">
      <c r="A109" s="39"/>
      <c r="B109" s="42"/>
      <c r="C109" s="42"/>
      <c r="D109" s="32"/>
      <c r="E109" s="24"/>
      <c r="F109" s="24"/>
      <c r="G109" s="24"/>
      <c r="H109" s="34" t="str">
        <f t="shared" si="2"/>
        <v/>
      </c>
      <c r="I109" s="14"/>
      <c r="J109" s="123"/>
      <c r="K109" s="123"/>
      <c r="L109" s="122"/>
      <c r="M109" s="123"/>
      <c r="N109" s="122"/>
      <c r="O109" s="14"/>
    </row>
    <row r="110" spans="1:15" x14ac:dyDescent="0.3">
      <c r="A110" s="39"/>
      <c r="B110" s="42"/>
      <c r="C110" s="42"/>
      <c r="D110" s="32"/>
      <c r="E110" s="24"/>
      <c r="F110" s="24"/>
      <c r="G110" s="24"/>
      <c r="H110" s="34" t="str">
        <f t="shared" si="2"/>
        <v/>
      </c>
      <c r="I110" s="14"/>
      <c r="J110" s="123"/>
      <c r="K110" s="123"/>
      <c r="L110" s="122"/>
      <c r="M110" s="123"/>
      <c r="N110" s="122"/>
      <c r="O110" s="14"/>
    </row>
    <row r="111" spans="1:15" x14ac:dyDescent="0.3">
      <c r="A111" s="39"/>
      <c r="B111" s="42"/>
      <c r="C111" s="42"/>
      <c r="D111" s="32"/>
      <c r="E111" s="24"/>
      <c r="F111" s="24"/>
      <c r="G111" s="24"/>
      <c r="H111" s="34" t="str">
        <f t="shared" si="2"/>
        <v/>
      </c>
      <c r="I111" s="14"/>
      <c r="J111" s="123"/>
      <c r="K111" s="123"/>
      <c r="L111" s="122"/>
      <c r="M111" s="123"/>
      <c r="N111" s="122"/>
      <c r="O111" s="14"/>
    </row>
    <row r="112" spans="1:15" x14ac:dyDescent="0.3">
      <c r="A112" s="39"/>
      <c r="B112" s="42"/>
      <c r="C112" s="42"/>
      <c r="D112" s="32"/>
      <c r="E112" s="24"/>
      <c r="F112" s="24"/>
      <c r="G112" s="24"/>
      <c r="H112" s="34" t="str">
        <f t="shared" si="2"/>
        <v/>
      </c>
      <c r="I112" s="14"/>
      <c r="J112" s="123"/>
      <c r="K112" s="123"/>
      <c r="L112" s="122"/>
      <c r="M112" s="123"/>
      <c r="N112" s="122"/>
      <c r="O112" s="14"/>
    </row>
    <row r="113" spans="1:15" x14ac:dyDescent="0.3">
      <c r="A113" s="39"/>
      <c r="B113" s="42"/>
      <c r="C113" s="42"/>
      <c r="D113" s="32"/>
      <c r="E113" s="24"/>
      <c r="F113" s="24"/>
      <c r="G113" s="24"/>
      <c r="H113" s="34" t="str">
        <f t="shared" si="2"/>
        <v/>
      </c>
      <c r="I113" s="14"/>
      <c r="J113" s="123"/>
      <c r="K113" s="123"/>
      <c r="L113" s="122"/>
      <c r="M113" s="123"/>
      <c r="N113" s="122"/>
      <c r="O113" s="14"/>
    </row>
    <row r="114" spans="1:15" x14ac:dyDescent="0.3">
      <c r="A114" s="39"/>
      <c r="B114" s="42"/>
      <c r="C114" s="42"/>
      <c r="D114" s="32"/>
      <c r="E114" s="24"/>
      <c r="F114" s="24"/>
      <c r="G114" s="24"/>
      <c r="H114" s="34" t="str">
        <f t="shared" si="2"/>
        <v/>
      </c>
      <c r="I114" s="14"/>
      <c r="J114" s="123"/>
      <c r="K114" s="123"/>
      <c r="L114" s="122"/>
      <c r="M114" s="123"/>
      <c r="N114" s="122"/>
      <c r="O114" s="14"/>
    </row>
    <row r="115" spans="1:15" x14ac:dyDescent="0.3">
      <c r="A115" s="39"/>
      <c r="B115" s="42"/>
      <c r="C115" s="42"/>
      <c r="D115" s="32"/>
      <c r="E115" s="24"/>
      <c r="F115" s="24"/>
      <c r="G115" s="24"/>
      <c r="H115" s="34" t="str">
        <f t="shared" si="2"/>
        <v/>
      </c>
      <c r="I115" s="14"/>
      <c r="J115" s="123"/>
      <c r="K115" s="123"/>
      <c r="L115" s="122"/>
      <c r="M115" s="123"/>
      <c r="N115" s="122"/>
      <c r="O115" s="14"/>
    </row>
    <row r="116" spans="1:15" x14ac:dyDescent="0.3">
      <c r="A116" s="39"/>
      <c r="B116" s="42"/>
      <c r="C116" s="42"/>
      <c r="D116" s="32"/>
      <c r="E116" s="24"/>
      <c r="F116" s="24"/>
      <c r="G116" s="24"/>
      <c r="H116" s="34" t="str">
        <f t="shared" si="2"/>
        <v/>
      </c>
      <c r="I116" s="14"/>
      <c r="J116" s="123"/>
      <c r="K116" s="123"/>
      <c r="L116" s="122"/>
      <c r="M116" s="123"/>
      <c r="N116" s="122"/>
      <c r="O116" s="14"/>
    </row>
    <row r="117" spans="1:15" x14ac:dyDescent="0.3">
      <c r="A117" s="39"/>
      <c r="B117" s="42"/>
      <c r="C117" s="42"/>
      <c r="D117" s="32"/>
      <c r="E117" s="24"/>
      <c r="F117" s="24"/>
      <c r="G117" s="24"/>
      <c r="H117" s="34" t="str">
        <f t="shared" si="2"/>
        <v/>
      </c>
      <c r="I117" s="14"/>
      <c r="J117" s="12"/>
      <c r="K117" s="12"/>
      <c r="M117" s="12"/>
      <c r="O117" s="14"/>
    </row>
    <row r="118" spans="1:15" x14ac:dyDescent="0.3">
      <c r="A118" s="39"/>
      <c r="B118" s="42"/>
      <c r="C118" s="42"/>
      <c r="D118" s="32"/>
      <c r="E118" s="24"/>
      <c r="F118" s="24"/>
      <c r="G118" s="24"/>
      <c r="H118" s="34" t="str">
        <f t="shared" si="2"/>
        <v/>
      </c>
      <c r="I118" s="14"/>
      <c r="J118" s="12"/>
      <c r="K118" s="12"/>
      <c r="M118" s="12"/>
      <c r="O118" s="14"/>
    </row>
    <row r="119" spans="1:15" x14ac:dyDescent="0.3">
      <c r="A119" s="39"/>
      <c r="B119" s="42"/>
      <c r="C119" s="42"/>
      <c r="D119" s="32"/>
      <c r="E119" s="24"/>
      <c r="F119" s="24"/>
      <c r="G119" s="24"/>
      <c r="H119" s="34" t="str">
        <f t="shared" si="2"/>
        <v/>
      </c>
      <c r="I119" s="14"/>
      <c r="J119" s="12"/>
      <c r="K119" s="12"/>
      <c r="M119" s="12"/>
      <c r="O119" s="14"/>
    </row>
    <row r="120" spans="1:15" x14ac:dyDescent="0.3">
      <c r="A120" s="39"/>
      <c r="B120" s="42"/>
      <c r="C120" s="42"/>
      <c r="D120" s="32"/>
      <c r="E120" s="24"/>
      <c r="F120" s="24"/>
      <c r="G120" s="24"/>
      <c r="H120" s="34" t="str">
        <f t="shared" si="2"/>
        <v/>
      </c>
      <c r="I120" s="14"/>
      <c r="J120" s="12"/>
      <c r="K120" s="12"/>
      <c r="M120" s="12"/>
      <c r="O120" s="14"/>
    </row>
    <row r="121" spans="1:15" x14ac:dyDescent="0.3">
      <c r="A121" s="39"/>
      <c r="B121" s="42"/>
      <c r="C121" s="42"/>
      <c r="D121" s="32"/>
      <c r="E121" s="24"/>
      <c r="F121" s="24"/>
      <c r="G121" s="24"/>
      <c r="H121" s="34" t="str">
        <f t="shared" si="2"/>
        <v/>
      </c>
      <c r="I121" s="14"/>
      <c r="J121" s="12"/>
      <c r="K121" s="12"/>
      <c r="M121" s="12"/>
      <c r="O121" s="14"/>
    </row>
    <row r="122" spans="1:15" x14ac:dyDescent="0.3">
      <c r="A122" s="39"/>
      <c r="B122" s="42"/>
      <c r="C122" s="42"/>
      <c r="D122" s="32"/>
      <c r="E122" s="24"/>
      <c r="F122" s="24"/>
      <c r="G122" s="24"/>
      <c r="H122" s="34" t="str">
        <f t="shared" si="2"/>
        <v/>
      </c>
      <c r="I122" s="14"/>
      <c r="J122" s="12"/>
      <c r="K122" s="12"/>
      <c r="M122" s="12"/>
      <c r="O122" s="14"/>
    </row>
    <row r="123" spans="1:15" x14ac:dyDescent="0.3">
      <c r="A123" s="39"/>
      <c r="B123" s="42"/>
      <c r="C123" s="42"/>
      <c r="D123" s="32"/>
      <c r="E123" s="24"/>
      <c r="F123" s="24"/>
      <c r="G123" s="24"/>
      <c r="H123" s="34" t="str">
        <f t="shared" si="2"/>
        <v/>
      </c>
      <c r="I123" s="14"/>
      <c r="J123" s="12"/>
      <c r="K123" s="12"/>
      <c r="M123" s="12"/>
      <c r="O123" s="14"/>
    </row>
    <row r="124" spans="1:15" x14ac:dyDescent="0.3">
      <c r="A124" s="39"/>
      <c r="B124" s="42"/>
      <c r="C124" s="42"/>
      <c r="D124" s="32"/>
      <c r="E124" s="24"/>
      <c r="F124" s="24"/>
      <c r="G124" s="24"/>
      <c r="H124" s="34" t="str">
        <f t="shared" si="2"/>
        <v/>
      </c>
      <c r="I124" s="14"/>
      <c r="J124" s="12"/>
      <c r="K124" s="12"/>
      <c r="M124" s="12"/>
      <c r="O124" s="14"/>
    </row>
    <row r="125" spans="1:15" x14ac:dyDescent="0.3">
      <c r="A125" s="39"/>
      <c r="B125" s="42"/>
      <c r="C125" s="42"/>
      <c r="D125" s="32"/>
      <c r="E125" s="24"/>
      <c r="F125" s="24"/>
      <c r="G125" s="24"/>
      <c r="H125" s="34" t="str">
        <f t="shared" si="2"/>
        <v/>
      </c>
      <c r="I125" s="14"/>
      <c r="J125" s="12"/>
      <c r="K125" s="12"/>
      <c r="M125" s="12"/>
      <c r="O125" s="14"/>
    </row>
    <row r="126" spans="1:15" x14ac:dyDescent="0.3">
      <c r="A126" s="39"/>
      <c r="B126" s="42"/>
      <c r="C126" s="42"/>
      <c r="D126" s="32"/>
      <c r="E126" s="24"/>
      <c r="F126" s="24"/>
      <c r="G126" s="24"/>
      <c r="H126" s="34" t="str">
        <f t="shared" si="2"/>
        <v/>
      </c>
      <c r="I126" s="14"/>
      <c r="J126" s="12"/>
      <c r="K126" s="12"/>
      <c r="M126" s="12"/>
      <c r="O126" s="14"/>
    </row>
    <row r="127" spans="1:15" x14ac:dyDescent="0.3">
      <c r="A127" s="39"/>
      <c r="B127" s="42"/>
      <c r="C127" s="42"/>
      <c r="D127" s="32"/>
      <c r="E127" s="24"/>
      <c r="F127" s="24"/>
      <c r="G127" s="24"/>
      <c r="H127" s="34" t="str">
        <f t="shared" si="2"/>
        <v/>
      </c>
      <c r="I127" s="14"/>
      <c r="J127" s="12"/>
      <c r="K127" s="12"/>
      <c r="M127" s="12"/>
      <c r="O127" s="14"/>
    </row>
    <row r="128" spans="1:15" x14ac:dyDescent="0.3">
      <c r="A128" s="39"/>
      <c r="B128" s="42"/>
      <c r="C128" s="42"/>
      <c r="D128" s="32"/>
      <c r="E128" s="24"/>
      <c r="F128" s="24"/>
      <c r="G128" s="24"/>
      <c r="H128" s="34" t="str">
        <f t="shared" si="2"/>
        <v/>
      </c>
      <c r="I128" s="14"/>
      <c r="J128" s="12"/>
      <c r="K128" s="12"/>
      <c r="M128" s="12"/>
      <c r="O128" s="14"/>
    </row>
    <row r="129" spans="1:15" x14ac:dyDescent="0.3">
      <c r="A129" s="39"/>
      <c r="B129" s="42"/>
      <c r="C129" s="42"/>
      <c r="D129" s="32"/>
      <c r="E129" s="24"/>
      <c r="F129" s="24"/>
      <c r="G129" s="24"/>
      <c r="H129" s="34" t="str">
        <f t="shared" si="2"/>
        <v/>
      </c>
      <c r="I129" s="14"/>
      <c r="J129" s="12"/>
      <c r="K129" s="12"/>
      <c r="M129" s="12"/>
      <c r="O129" s="14"/>
    </row>
    <row r="130" spans="1:15" x14ac:dyDescent="0.3">
      <c r="A130" s="40"/>
      <c r="B130" s="44"/>
      <c r="C130" s="44"/>
      <c r="D130" s="33"/>
      <c r="E130" s="24"/>
      <c r="F130" s="24"/>
      <c r="G130" s="26"/>
      <c r="H130" s="34" t="str">
        <f t="shared" si="2"/>
        <v/>
      </c>
    </row>
    <row r="131" spans="1:15" x14ac:dyDescent="0.3">
      <c r="A131" s="40"/>
      <c r="B131" s="44"/>
      <c r="C131" s="44"/>
      <c r="D131" s="33"/>
      <c r="E131" s="24"/>
      <c r="F131" s="24"/>
      <c r="G131" s="26"/>
      <c r="H131" s="34" t="str">
        <f t="shared" si="2"/>
        <v/>
      </c>
    </row>
    <row r="132" spans="1:15" x14ac:dyDescent="0.3">
      <c r="A132" s="40"/>
      <c r="B132" s="44"/>
      <c r="C132" s="44"/>
      <c r="D132" s="33"/>
      <c r="E132" s="24"/>
      <c r="F132" s="24"/>
      <c r="G132" s="26"/>
      <c r="H132" s="34" t="str">
        <f t="shared" si="2"/>
        <v/>
      </c>
    </row>
    <row r="133" spans="1:15" x14ac:dyDescent="0.3">
      <c r="A133" s="40"/>
      <c r="B133" s="44"/>
      <c r="C133" s="44"/>
      <c r="D133" s="33"/>
      <c r="E133" s="24"/>
      <c r="F133" s="24"/>
      <c r="G133" s="26"/>
      <c r="H133" s="34" t="str">
        <f t="shared" si="2"/>
        <v/>
      </c>
    </row>
    <row r="134" spans="1:15" x14ac:dyDescent="0.3">
      <c r="A134" s="40"/>
      <c r="B134" s="44"/>
      <c r="C134" s="44"/>
      <c r="D134" s="33"/>
      <c r="E134" s="24"/>
      <c r="F134" s="24"/>
      <c r="G134" s="26"/>
      <c r="H134" s="34" t="str">
        <f t="shared" si="2"/>
        <v/>
      </c>
    </row>
    <row r="135" spans="1:15" x14ac:dyDescent="0.3">
      <c r="A135" s="40"/>
      <c r="B135" s="44"/>
      <c r="C135" s="44"/>
      <c r="D135" s="33"/>
      <c r="E135" s="24"/>
      <c r="F135" s="24"/>
      <c r="G135" s="26"/>
      <c r="H135" s="34" t="str">
        <f t="shared" si="2"/>
        <v/>
      </c>
    </row>
    <row r="136" spans="1:15" x14ac:dyDescent="0.3">
      <c r="A136" s="40"/>
      <c r="B136" s="44"/>
      <c r="C136" s="44"/>
      <c r="D136" s="33"/>
      <c r="E136" s="24"/>
      <c r="F136" s="24"/>
      <c r="G136" s="26"/>
      <c r="H136" s="34" t="str">
        <f t="shared" si="2"/>
        <v/>
      </c>
    </row>
    <row r="137" spans="1:15" x14ac:dyDescent="0.3">
      <c r="A137" s="40"/>
      <c r="B137" s="44"/>
      <c r="C137" s="44"/>
      <c r="D137" s="33"/>
      <c r="E137" s="24"/>
      <c r="F137" s="24"/>
      <c r="G137" s="26"/>
      <c r="H137" s="34" t="str">
        <f t="shared" si="2"/>
        <v/>
      </c>
    </row>
    <row r="138" spans="1:15" x14ac:dyDescent="0.3">
      <c r="A138" s="40"/>
      <c r="B138" s="44"/>
      <c r="C138" s="44"/>
      <c r="D138" s="33"/>
      <c r="E138" s="24"/>
      <c r="F138" s="24"/>
      <c r="G138" s="26"/>
      <c r="H138" s="34" t="str">
        <f t="shared" si="2"/>
        <v/>
      </c>
    </row>
    <row r="139" spans="1:15" x14ac:dyDescent="0.3">
      <c r="A139" s="40"/>
      <c r="B139" s="44"/>
      <c r="C139" s="44"/>
      <c r="D139" s="33"/>
      <c r="E139" s="24"/>
      <c r="F139" s="24"/>
      <c r="G139" s="26"/>
      <c r="H139" s="34" t="str">
        <f t="shared" si="2"/>
        <v/>
      </c>
    </row>
    <row r="140" spans="1:15" x14ac:dyDescent="0.3">
      <c r="A140" s="40"/>
      <c r="B140" s="44"/>
      <c r="C140" s="44"/>
      <c r="D140" s="33"/>
      <c r="E140" s="24"/>
      <c r="F140" s="24"/>
      <c r="G140" s="26"/>
      <c r="H140" s="34" t="str">
        <f t="shared" si="2"/>
        <v/>
      </c>
    </row>
    <row r="141" spans="1:15" x14ac:dyDescent="0.3">
      <c r="A141" s="40"/>
      <c r="B141" s="44"/>
      <c r="C141" s="44"/>
      <c r="D141" s="33"/>
      <c r="E141" s="24"/>
      <c r="F141" s="24"/>
      <c r="G141" s="26"/>
      <c r="H141" s="34" t="str">
        <f t="shared" si="2"/>
        <v/>
      </c>
    </row>
    <row r="142" spans="1:15" x14ac:dyDescent="0.3">
      <c r="A142" s="40"/>
      <c r="B142" s="44"/>
      <c r="C142" s="44"/>
      <c r="D142" s="33"/>
      <c r="E142" s="24"/>
      <c r="F142" s="24"/>
      <c r="G142" s="26"/>
      <c r="H142" s="34" t="str">
        <f t="shared" si="2"/>
        <v/>
      </c>
    </row>
    <row r="143" spans="1:15" x14ac:dyDescent="0.3">
      <c r="A143" s="40"/>
      <c r="B143" s="44"/>
      <c r="C143" s="44"/>
      <c r="D143" s="33"/>
      <c r="E143" s="24"/>
      <c r="F143" s="24"/>
      <c r="G143" s="26"/>
      <c r="H143" s="34" t="str">
        <f t="shared" si="2"/>
        <v/>
      </c>
    </row>
    <row r="144" spans="1:15" x14ac:dyDescent="0.3">
      <c r="A144" s="40"/>
      <c r="B144" s="44"/>
      <c r="C144" s="44"/>
      <c r="D144" s="33"/>
      <c r="E144" s="24"/>
      <c r="F144" s="24"/>
      <c r="G144" s="26"/>
      <c r="H144" s="34" t="str">
        <f t="shared" si="2"/>
        <v/>
      </c>
    </row>
    <row r="145" spans="1:8" x14ac:dyDescent="0.3">
      <c r="A145" s="40"/>
      <c r="B145" s="44"/>
      <c r="C145" s="44"/>
      <c r="D145" s="33"/>
      <c r="E145" s="24"/>
      <c r="F145" s="24"/>
      <c r="G145" s="26"/>
      <c r="H145" s="34" t="str">
        <f t="shared" si="2"/>
        <v/>
      </c>
    </row>
    <row r="146" spans="1:8" x14ac:dyDescent="0.3">
      <c r="A146" s="40"/>
      <c r="B146" s="44"/>
      <c r="C146" s="44"/>
      <c r="D146" s="33"/>
      <c r="E146" s="24"/>
      <c r="F146" s="24"/>
      <c r="G146" s="26"/>
      <c r="H146" s="34" t="str">
        <f t="shared" si="2"/>
        <v/>
      </c>
    </row>
    <row r="147" spans="1:8" x14ac:dyDescent="0.3">
      <c r="A147" s="40"/>
      <c r="B147" s="44"/>
      <c r="C147" s="44"/>
      <c r="D147" s="33"/>
      <c r="E147" s="24"/>
      <c r="F147" s="24"/>
      <c r="G147" s="26"/>
      <c r="H147" s="34" t="str">
        <f t="shared" si="2"/>
        <v/>
      </c>
    </row>
    <row r="148" spans="1:8" x14ac:dyDescent="0.3">
      <c r="A148" s="40"/>
      <c r="B148" s="44"/>
      <c r="C148" s="44"/>
      <c r="D148" s="33"/>
      <c r="E148" s="24"/>
      <c r="F148" s="24"/>
      <c r="G148" s="26"/>
      <c r="H148" s="34" t="str">
        <f t="shared" si="2"/>
        <v/>
      </c>
    </row>
    <row r="149" spans="1:8" x14ac:dyDescent="0.3">
      <c r="A149" s="40"/>
      <c r="B149" s="44"/>
      <c r="C149" s="44"/>
      <c r="D149" s="33"/>
      <c r="E149" s="24"/>
      <c r="F149" s="24"/>
      <c r="G149" s="26"/>
      <c r="H149" s="34" t="str">
        <f t="shared" si="2"/>
        <v/>
      </c>
    </row>
    <row r="150" spans="1:8" x14ac:dyDescent="0.3">
      <c r="A150" s="40"/>
      <c r="B150" s="44"/>
      <c r="C150" s="44"/>
      <c r="D150" s="33"/>
      <c r="E150" s="24"/>
      <c r="F150" s="24"/>
      <c r="G150" s="26"/>
      <c r="H150" s="34" t="str">
        <f t="shared" si="2"/>
        <v/>
      </c>
    </row>
    <row r="151" spans="1:8" x14ac:dyDescent="0.3">
      <c r="A151" s="40"/>
      <c r="B151" s="44"/>
      <c r="C151" s="44"/>
      <c r="D151" s="33"/>
      <c r="E151" s="24"/>
      <c r="F151" s="24"/>
      <c r="G151" s="26"/>
      <c r="H151" s="34" t="str">
        <f t="shared" si="2"/>
        <v/>
      </c>
    </row>
    <row r="152" spans="1:8" x14ac:dyDescent="0.3">
      <c r="A152" s="40"/>
      <c r="B152" s="44"/>
      <c r="C152" s="44"/>
      <c r="D152" s="33"/>
      <c r="E152" s="24"/>
      <c r="F152" s="24"/>
      <c r="G152" s="26"/>
      <c r="H152" s="34" t="str">
        <f t="shared" si="2"/>
        <v/>
      </c>
    </row>
    <row r="153" spans="1:8" x14ac:dyDescent="0.3">
      <c r="A153" s="40"/>
      <c r="B153" s="44"/>
      <c r="C153" s="44"/>
      <c r="D153" s="33"/>
      <c r="E153" s="24"/>
      <c r="F153" s="24"/>
      <c r="G153" s="26"/>
      <c r="H153" s="34" t="str">
        <f t="shared" si="2"/>
        <v/>
      </c>
    </row>
    <row r="154" spans="1:8" x14ac:dyDescent="0.3">
      <c r="A154" s="40"/>
      <c r="B154" s="44"/>
      <c r="C154" s="44"/>
      <c r="D154" s="33"/>
      <c r="E154" s="24"/>
      <c r="F154" s="24"/>
      <c r="G154" s="26"/>
      <c r="H154" s="34" t="str">
        <f t="shared" si="2"/>
        <v/>
      </c>
    </row>
    <row r="155" spans="1:8" x14ac:dyDescent="0.3">
      <c r="A155" s="40"/>
      <c r="B155" s="44"/>
      <c r="C155" s="44"/>
      <c r="D155" s="33"/>
      <c r="E155" s="24"/>
      <c r="F155" s="24"/>
      <c r="G155" s="26"/>
      <c r="H155" s="34" t="str">
        <f t="shared" si="2"/>
        <v/>
      </c>
    </row>
    <row r="156" spans="1:8" x14ac:dyDescent="0.3">
      <c r="A156" s="40"/>
      <c r="B156" s="44"/>
      <c r="C156" s="44"/>
      <c r="D156" s="33"/>
      <c r="E156" s="24"/>
      <c r="F156" s="24"/>
      <c r="G156" s="26"/>
      <c r="H156" s="34" t="str">
        <f t="shared" si="2"/>
        <v/>
      </c>
    </row>
    <row r="157" spans="1:8" x14ac:dyDescent="0.3">
      <c r="A157" s="40"/>
      <c r="B157" s="44"/>
      <c r="C157" s="44"/>
      <c r="D157" s="33"/>
      <c r="E157" s="24"/>
      <c r="F157" s="24"/>
      <c r="G157" s="26"/>
      <c r="H157" s="34" t="str">
        <f t="shared" si="2"/>
        <v/>
      </c>
    </row>
    <row r="158" spans="1:8" x14ac:dyDescent="0.3">
      <c r="A158" s="40"/>
      <c r="B158" s="44"/>
      <c r="C158" s="44"/>
      <c r="D158" s="33"/>
      <c r="E158" s="24"/>
      <c r="F158" s="24"/>
      <c r="G158" s="26"/>
      <c r="H158" s="34" t="str">
        <f t="shared" si="2"/>
        <v/>
      </c>
    </row>
    <row r="159" spans="1:8" x14ac:dyDescent="0.3">
      <c r="A159" s="40"/>
      <c r="B159" s="44"/>
      <c r="C159" s="44"/>
      <c r="D159" s="33"/>
      <c r="E159" s="24"/>
      <c r="F159" s="24"/>
      <c r="G159" s="26"/>
      <c r="H159" s="34" t="str">
        <f t="shared" ref="H159:H222" si="3">IF(A159="","",IF(H158="","",H158+1))</f>
        <v/>
      </c>
    </row>
    <row r="160" spans="1:8" x14ac:dyDescent="0.3">
      <c r="A160" s="40"/>
      <c r="B160" s="44"/>
      <c r="C160" s="44"/>
      <c r="D160" s="33"/>
      <c r="E160" s="24"/>
      <c r="F160" s="24"/>
      <c r="G160" s="26"/>
      <c r="H160" s="34" t="str">
        <f t="shared" si="3"/>
        <v/>
      </c>
    </row>
    <row r="161" spans="1:8" x14ac:dyDescent="0.3">
      <c r="A161" s="40"/>
      <c r="B161" s="44"/>
      <c r="C161" s="44"/>
      <c r="D161" s="33"/>
      <c r="E161" s="24"/>
      <c r="F161" s="24"/>
      <c r="G161" s="26"/>
      <c r="H161" s="34" t="str">
        <f t="shared" si="3"/>
        <v/>
      </c>
    </row>
    <row r="162" spans="1:8" x14ac:dyDescent="0.3">
      <c r="A162" s="40"/>
      <c r="B162" s="44"/>
      <c r="C162" s="44"/>
      <c r="D162" s="33"/>
      <c r="E162" s="24"/>
      <c r="F162" s="24"/>
      <c r="G162" s="26"/>
      <c r="H162" s="34" t="str">
        <f t="shared" si="3"/>
        <v/>
      </c>
    </row>
    <row r="163" spans="1:8" x14ac:dyDescent="0.3">
      <c r="A163" s="40"/>
      <c r="B163" s="44"/>
      <c r="C163" s="44"/>
      <c r="D163" s="33"/>
      <c r="E163" s="24"/>
      <c r="F163" s="24"/>
      <c r="G163" s="26"/>
      <c r="H163" s="34" t="str">
        <f t="shared" si="3"/>
        <v/>
      </c>
    </row>
    <row r="164" spans="1:8" x14ac:dyDescent="0.3">
      <c r="A164" s="40"/>
      <c r="B164" s="44"/>
      <c r="C164" s="44"/>
      <c r="D164" s="33"/>
      <c r="E164" s="24"/>
      <c r="F164" s="24"/>
      <c r="G164" s="26"/>
      <c r="H164" s="34" t="str">
        <f t="shared" si="3"/>
        <v/>
      </c>
    </row>
    <row r="165" spans="1:8" x14ac:dyDescent="0.3">
      <c r="A165" s="40"/>
      <c r="B165" s="44"/>
      <c r="C165" s="44"/>
      <c r="D165" s="33"/>
      <c r="E165" s="24"/>
      <c r="F165" s="24"/>
      <c r="G165" s="26"/>
      <c r="H165" s="34" t="str">
        <f t="shared" si="3"/>
        <v/>
      </c>
    </row>
    <row r="166" spans="1:8" x14ac:dyDescent="0.3">
      <c r="A166" s="40"/>
      <c r="B166" s="44"/>
      <c r="C166" s="44"/>
      <c r="D166" s="33"/>
      <c r="E166" s="24"/>
      <c r="F166" s="24"/>
      <c r="G166" s="26"/>
      <c r="H166" s="34" t="str">
        <f t="shared" si="3"/>
        <v/>
      </c>
    </row>
    <row r="167" spans="1:8" x14ac:dyDescent="0.3">
      <c r="A167" s="40"/>
      <c r="B167" s="44"/>
      <c r="C167" s="44"/>
      <c r="D167" s="33"/>
      <c r="E167" s="24"/>
      <c r="F167" s="24"/>
      <c r="G167" s="26"/>
      <c r="H167" s="34" t="str">
        <f t="shared" si="3"/>
        <v/>
      </c>
    </row>
    <row r="168" spans="1:8" x14ac:dyDescent="0.3">
      <c r="A168" s="40"/>
      <c r="B168" s="44"/>
      <c r="C168" s="44"/>
      <c r="D168" s="33"/>
      <c r="E168" s="24"/>
      <c r="F168" s="24"/>
      <c r="G168" s="26"/>
      <c r="H168" s="34" t="str">
        <f t="shared" si="3"/>
        <v/>
      </c>
    </row>
    <row r="169" spans="1:8" x14ac:dyDescent="0.3">
      <c r="A169" s="40"/>
      <c r="B169" s="44"/>
      <c r="C169" s="44"/>
      <c r="D169" s="33"/>
      <c r="E169" s="24"/>
      <c r="F169" s="24"/>
      <c r="G169" s="26"/>
      <c r="H169" s="34" t="str">
        <f t="shared" si="3"/>
        <v/>
      </c>
    </row>
    <row r="170" spans="1:8" x14ac:dyDescent="0.3">
      <c r="A170" s="40"/>
      <c r="B170" s="44"/>
      <c r="C170" s="44"/>
      <c r="D170" s="33"/>
      <c r="E170" s="24"/>
      <c r="F170" s="24"/>
      <c r="G170" s="26"/>
      <c r="H170" s="34" t="str">
        <f t="shared" si="3"/>
        <v/>
      </c>
    </row>
    <row r="171" spans="1:8" x14ac:dyDescent="0.3">
      <c r="A171" s="40"/>
      <c r="B171" s="44"/>
      <c r="C171" s="44"/>
      <c r="D171" s="33"/>
      <c r="E171" s="24"/>
      <c r="F171" s="24"/>
      <c r="G171" s="26"/>
      <c r="H171" s="34" t="str">
        <f t="shared" si="3"/>
        <v/>
      </c>
    </row>
    <row r="172" spans="1:8" x14ac:dyDescent="0.3">
      <c r="A172" s="40"/>
      <c r="B172" s="44"/>
      <c r="C172" s="44"/>
      <c r="D172" s="33"/>
      <c r="E172" s="24"/>
      <c r="F172" s="24"/>
      <c r="G172" s="26"/>
      <c r="H172" s="34" t="str">
        <f t="shared" si="3"/>
        <v/>
      </c>
    </row>
    <row r="173" spans="1:8" x14ac:dyDescent="0.3">
      <c r="A173" s="40"/>
      <c r="B173" s="44"/>
      <c r="C173" s="44"/>
      <c r="D173" s="33"/>
      <c r="E173" s="24"/>
      <c r="F173" s="24"/>
      <c r="G173" s="26"/>
      <c r="H173" s="34" t="str">
        <f t="shared" si="3"/>
        <v/>
      </c>
    </row>
    <row r="174" spans="1:8" x14ac:dyDescent="0.3">
      <c r="A174" s="40"/>
      <c r="B174" s="44"/>
      <c r="C174" s="44"/>
      <c r="D174" s="33"/>
      <c r="E174" s="24"/>
      <c r="F174" s="24"/>
      <c r="G174" s="26"/>
      <c r="H174" s="34" t="str">
        <f t="shared" si="3"/>
        <v/>
      </c>
    </row>
    <row r="175" spans="1:8" x14ac:dyDescent="0.3">
      <c r="A175" s="40"/>
      <c r="B175" s="44"/>
      <c r="C175" s="44"/>
      <c r="D175" s="33"/>
      <c r="E175" s="24"/>
      <c r="F175" s="24"/>
      <c r="G175" s="26"/>
      <c r="H175" s="34" t="str">
        <f t="shared" si="3"/>
        <v/>
      </c>
    </row>
    <row r="176" spans="1:8" x14ac:dyDescent="0.3">
      <c r="A176" s="40"/>
      <c r="B176" s="44"/>
      <c r="C176" s="44"/>
      <c r="D176" s="33"/>
      <c r="E176" s="24"/>
      <c r="F176" s="24"/>
      <c r="G176" s="26"/>
      <c r="H176" s="34" t="str">
        <f t="shared" si="3"/>
        <v/>
      </c>
    </row>
    <row r="177" spans="1:8" x14ac:dyDescent="0.3">
      <c r="A177" s="40"/>
      <c r="B177" s="44"/>
      <c r="C177" s="44"/>
      <c r="D177" s="33"/>
      <c r="E177" s="24"/>
      <c r="F177" s="24"/>
      <c r="G177" s="26"/>
      <c r="H177" s="34" t="str">
        <f t="shared" si="3"/>
        <v/>
      </c>
    </row>
    <row r="178" spans="1:8" x14ac:dyDescent="0.3">
      <c r="A178" s="40"/>
      <c r="B178" s="44"/>
      <c r="C178" s="44"/>
      <c r="D178" s="33"/>
      <c r="E178" s="24"/>
      <c r="F178" s="24"/>
      <c r="G178" s="26"/>
      <c r="H178" s="34" t="str">
        <f t="shared" si="3"/>
        <v/>
      </c>
    </row>
    <row r="179" spans="1:8" x14ac:dyDescent="0.3">
      <c r="A179" s="40"/>
      <c r="B179" s="44"/>
      <c r="C179" s="44"/>
      <c r="D179" s="33"/>
      <c r="E179" s="24"/>
      <c r="F179" s="24"/>
      <c r="G179" s="26"/>
      <c r="H179" s="34" t="str">
        <f t="shared" si="3"/>
        <v/>
      </c>
    </row>
    <row r="180" spans="1:8" x14ac:dyDescent="0.3">
      <c r="A180" s="40"/>
      <c r="B180" s="44"/>
      <c r="C180" s="44"/>
      <c r="D180" s="33"/>
      <c r="E180" s="24"/>
      <c r="F180" s="24"/>
      <c r="G180" s="26"/>
      <c r="H180" s="34" t="str">
        <f t="shared" si="3"/>
        <v/>
      </c>
    </row>
    <row r="181" spans="1:8" x14ac:dyDescent="0.3">
      <c r="A181" s="40"/>
      <c r="B181" s="44"/>
      <c r="C181" s="44"/>
      <c r="D181" s="33"/>
      <c r="E181" s="24"/>
      <c r="F181" s="24"/>
      <c r="G181" s="26"/>
      <c r="H181" s="34" t="str">
        <f t="shared" si="3"/>
        <v/>
      </c>
    </row>
    <row r="182" spans="1:8" x14ac:dyDescent="0.3">
      <c r="A182" s="40"/>
      <c r="B182" s="44"/>
      <c r="C182" s="44"/>
      <c r="D182" s="33"/>
      <c r="E182" s="24"/>
      <c r="F182" s="24"/>
      <c r="G182" s="26"/>
      <c r="H182" s="34" t="str">
        <f t="shared" si="3"/>
        <v/>
      </c>
    </row>
    <row r="183" spans="1:8" x14ac:dyDescent="0.3">
      <c r="A183" s="40"/>
      <c r="B183" s="44"/>
      <c r="C183" s="44"/>
      <c r="D183" s="33"/>
      <c r="E183" s="24"/>
      <c r="F183" s="24"/>
      <c r="G183" s="26"/>
      <c r="H183" s="34" t="str">
        <f t="shared" si="3"/>
        <v/>
      </c>
    </row>
    <row r="184" spans="1:8" x14ac:dyDescent="0.3">
      <c r="A184" s="40"/>
      <c r="B184" s="44"/>
      <c r="C184" s="44"/>
      <c r="D184" s="33"/>
      <c r="E184" s="24"/>
      <c r="F184" s="24"/>
      <c r="G184" s="26"/>
      <c r="H184" s="34" t="str">
        <f t="shared" si="3"/>
        <v/>
      </c>
    </row>
    <row r="185" spans="1:8" x14ac:dyDescent="0.3">
      <c r="A185" s="40"/>
      <c r="B185" s="44"/>
      <c r="C185" s="44"/>
      <c r="D185" s="33"/>
      <c r="E185" s="24"/>
      <c r="F185" s="24"/>
      <c r="G185" s="26"/>
      <c r="H185" s="34" t="str">
        <f t="shared" si="3"/>
        <v/>
      </c>
    </row>
    <row r="186" spans="1:8" x14ac:dyDescent="0.3">
      <c r="A186" s="40"/>
      <c r="B186" s="44"/>
      <c r="C186" s="44"/>
      <c r="D186" s="33"/>
      <c r="E186" s="24"/>
      <c r="F186" s="24"/>
      <c r="G186" s="26"/>
      <c r="H186" s="34" t="str">
        <f t="shared" si="3"/>
        <v/>
      </c>
    </row>
    <row r="187" spans="1:8" x14ac:dyDescent="0.3">
      <c r="A187" s="40"/>
      <c r="B187" s="44"/>
      <c r="C187" s="44"/>
      <c r="D187" s="33"/>
      <c r="E187" s="24"/>
      <c r="F187" s="24"/>
      <c r="G187" s="26"/>
      <c r="H187" s="34" t="str">
        <f t="shared" si="3"/>
        <v/>
      </c>
    </row>
    <row r="188" spans="1:8" x14ac:dyDescent="0.3">
      <c r="A188" s="40"/>
      <c r="B188" s="44"/>
      <c r="C188" s="44"/>
      <c r="D188" s="33"/>
      <c r="E188" s="24"/>
      <c r="F188" s="24"/>
      <c r="G188" s="26"/>
      <c r="H188" s="34" t="str">
        <f t="shared" si="3"/>
        <v/>
      </c>
    </row>
    <row r="189" spans="1:8" x14ac:dyDescent="0.3">
      <c r="A189" s="40"/>
      <c r="B189" s="44"/>
      <c r="C189" s="44"/>
      <c r="D189" s="33"/>
      <c r="E189" s="24"/>
      <c r="F189" s="24"/>
      <c r="G189" s="26"/>
      <c r="H189" s="34" t="str">
        <f t="shared" si="3"/>
        <v/>
      </c>
    </row>
    <row r="190" spans="1:8" x14ac:dyDescent="0.3">
      <c r="A190" s="40"/>
      <c r="B190" s="44"/>
      <c r="C190" s="44"/>
      <c r="D190" s="33"/>
      <c r="E190" s="24"/>
      <c r="F190" s="24"/>
      <c r="G190" s="26"/>
      <c r="H190" s="34" t="str">
        <f t="shared" si="3"/>
        <v/>
      </c>
    </row>
    <row r="191" spans="1:8" x14ac:dyDescent="0.3">
      <c r="A191" s="40"/>
      <c r="B191" s="44"/>
      <c r="C191" s="44"/>
      <c r="D191" s="33"/>
      <c r="E191" s="24"/>
      <c r="F191" s="24"/>
      <c r="G191" s="26"/>
      <c r="H191" s="34" t="str">
        <f t="shared" si="3"/>
        <v/>
      </c>
    </row>
    <row r="192" spans="1:8" x14ac:dyDescent="0.3">
      <c r="A192" s="40"/>
      <c r="B192" s="44"/>
      <c r="C192" s="44"/>
      <c r="D192" s="33"/>
      <c r="E192" s="24"/>
      <c r="F192" s="24"/>
      <c r="G192" s="26"/>
      <c r="H192" s="34" t="str">
        <f t="shared" si="3"/>
        <v/>
      </c>
    </row>
    <row r="193" spans="1:8" x14ac:dyDescent="0.3">
      <c r="A193" s="40"/>
      <c r="B193" s="44"/>
      <c r="C193" s="44"/>
      <c r="D193" s="33"/>
      <c r="E193" s="24"/>
      <c r="F193" s="24"/>
      <c r="G193" s="26"/>
      <c r="H193" s="34" t="str">
        <f t="shared" si="3"/>
        <v/>
      </c>
    </row>
    <row r="194" spans="1:8" x14ac:dyDescent="0.3">
      <c r="A194" s="40"/>
      <c r="B194" s="44"/>
      <c r="C194" s="44"/>
      <c r="D194" s="33"/>
      <c r="E194" s="24"/>
      <c r="F194" s="24"/>
      <c r="G194" s="26"/>
      <c r="H194" s="34" t="str">
        <f t="shared" si="3"/>
        <v/>
      </c>
    </row>
    <row r="195" spans="1:8" x14ac:dyDescent="0.3">
      <c r="A195" s="40"/>
      <c r="B195" s="44"/>
      <c r="C195" s="44"/>
      <c r="D195" s="33"/>
      <c r="E195" s="24"/>
      <c r="F195" s="24"/>
      <c r="G195" s="26"/>
      <c r="H195" s="34" t="str">
        <f t="shared" si="3"/>
        <v/>
      </c>
    </row>
    <row r="196" spans="1:8" x14ac:dyDescent="0.3">
      <c r="A196" s="40"/>
      <c r="B196" s="44"/>
      <c r="C196" s="44"/>
      <c r="D196" s="33"/>
      <c r="E196" s="24"/>
      <c r="F196" s="24"/>
      <c r="G196" s="26"/>
      <c r="H196" s="34" t="str">
        <f t="shared" si="3"/>
        <v/>
      </c>
    </row>
    <row r="197" spans="1:8" x14ac:dyDescent="0.3">
      <c r="A197" s="40"/>
      <c r="B197" s="44"/>
      <c r="C197" s="44"/>
      <c r="D197" s="33"/>
      <c r="E197" s="24"/>
      <c r="F197" s="24"/>
      <c r="G197" s="26"/>
      <c r="H197" s="34" t="str">
        <f t="shared" si="3"/>
        <v/>
      </c>
    </row>
    <row r="198" spans="1:8" x14ac:dyDescent="0.3">
      <c r="A198" s="40"/>
      <c r="B198" s="44"/>
      <c r="C198" s="44"/>
      <c r="D198" s="33"/>
      <c r="E198" s="24"/>
      <c r="F198" s="24"/>
      <c r="G198" s="26"/>
      <c r="H198" s="34" t="str">
        <f t="shared" si="3"/>
        <v/>
      </c>
    </row>
    <row r="199" spans="1:8" x14ac:dyDescent="0.3">
      <c r="A199" s="40"/>
      <c r="B199" s="44"/>
      <c r="C199" s="44"/>
      <c r="D199" s="33"/>
      <c r="E199" s="24"/>
      <c r="F199" s="24"/>
      <c r="G199" s="26"/>
      <c r="H199" s="34" t="str">
        <f t="shared" si="3"/>
        <v/>
      </c>
    </row>
    <row r="200" spans="1:8" x14ac:dyDescent="0.3">
      <c r="A200" s="40"/>
      <c r="B200" s="44"/>
      <c r="C200" s="44"/>
      <c r="D200" s="33"/>
      <c r="E200" s="24"/>
      <c r="F200" s="24"/>
      <c r="G200" s="26"/>
      <c r="H200" s="34" t="str">
        <f t="shared" si="3"/>
        <v/>
      </c>
    </row>
    <row r="201" spans="1:8" x14ac:dyDescent="0.3">
      <c r="A201" s="40"/>
      <c r="B201" s="44"/>
      <c r="C201" s="44"/>
      <c r="D201" s="33"/>
      <c r="E201" s="24"/>
      <c r="F201" s="24"/>
      <c r="G201" s="26"/>
      <c r="H201" s="34" t="str">
        <f t="shared" si="3"/>
        <v/>
      </c>
    </row>
    <row r="202" spans="1:8" x14ac:dyDescent="0.3">
      <c r="A202" s="40"/>
      <c r="B202" s="44"/>
      <c r="C202" s="44"/>
      <c r="D202" s="33"/>
      <c r="E202" s="24"/>
      <c r="F202" s="24"/>
      <c r="G202" s="26"/>
      <c r="H202" s="34" t="str">
        <f t="shared" si="3"/>
        <v/>
      </c>
    </row>
    <row r="203" spans="1:8" x14ac:dyDescent="0.3">
      <c r="A203" s="40"/>
      <c r="B203" s="44"/>
      <c r="C203" s="44"/>
      <c r="D203" s="33"/>
      <c r="E203" s="24"/>
      <c r="F203" s="24"/>
      <c r="G203" s="26"/>
      <c r="H203" s="34" t="str">
        <f t="shared" si="3"/>
        <v/>
      </c>
    </row>
    <row r="204" spans="1:8" x14ac:dyDescent="0.3">
      <c r="A204" s="40"/>
      <c r="B204" s="44"/>
      <c r="C204" s="44"/>
      <c r="D204" s="33"/>
      <c r="E204" s="24"/>
      <c r="F204" s="24"/>
      <c r="G204" s="26"/>
      <c r="H204" s="34" t="str">
        <f t="shared" si="3"/>
        <v/>
      </c>
    </row>
    <row r="205" spans="1:8" x14ac:dyDescent="0.3">
      <c r="A205" s="40"/>
      <c r="B205" s="44"/>
      <c r="C205" s="44"/>
      <c r="D205" s="33"/>
      <c r="E205" s="24"/>
      <c r="F205" s="24"/>
      <c r="G205" s="26"/>
      <c r="H205" s="34" t="str">
        <f t="shared" si="3"/>
        <v/>
      </c>
    </row>
    <row r="206" spans="1:8" x14ac:dyDescent="0.3">
      <c r="A206" s="40"/>
      <c r="B206" s="44"/>
      <c r="C206" s="44"/>
      <c r="D206" s="33"/>
      <c r="E206" s="24"/>
      <c r="F206" s="24"/>
      <c r="G206" s="26"/>
      <c r="H206" s="34" t="str">
        <f t="shared" si="3"/>
        <v/>
      </c>
    </row>
    <row r="207" spans="1:8" x14ac:dyDescent="0.3">
      <c r="A207" s="40"/>
      <c r="B207" s="44"/>
      <c r="C207" s="44"/>
      <c r="D207" s="33"/>
      <c r="E207" s="24"/>
      <c r="F207" s="24"/>
      <c r="G207" s="26"/>
      <c r="H207" s="34" t="str">
        <f t="shared" si="3"/>
        <v/>
      </c>
    </row>
    <row r="208" spans="1:8" x14ac:dyDescent="0.3">
      <c r="A208" s="40"/>
      <c r="B208" s="44"/>
      <c r="C208" s="44"/>
      <c r="D208" s="33"/>
      <c r="E208" s="24"/>
      <c r="F208" s="24"/>
      <c r="G208" s="26"/>
      <c r="H208" s="34" t="str">
        <f t="shared" si="3"/>
        <v/>
      </c>
    </row>
    <row r="209" spans="1:8" x14ac:dyDescent="0.3">
      <c r="A209" s="40"/>
      <c r="B209" s="44"/>
      <c r="C209" s="44"/>
      <c r="D209" s="33"/>
      <c r="E209" s="24"/>
      <c r="F209" s="24"/>
      <c r="G209" s="26"/>
      <c r="H209" s="34" t="str">
        <f t="shared" si="3"/>
        <v/>
      </c>
    </row>
    <row r="210" spans="1:8" x14ac:dyDescent="0.3">
      <c r="A210" s="40"/>
      <c r="B210" s="44"/>
      <c r="C210" s="44"/>
      <c r="D210" s="33"/>
      <c r="E210" s="24"/>
      <c r="F210" s="24"/>
      <c r="G210" s="26"/>
      <c r="H210" s="34" t="str">
        <f t="shared" si="3"/>
        <v/>
      </c>
    </row>
    <row r="211" spans="1:8" x14ac:dyDescent="0.3">
      <c r="A211" s="40"/>
      <c r="B211" s="44"/>
      <c r="C211" s="44"/>
      <c r="D211" s="33"/>
      <c r="E211" s="24"/>
      <c r="F211" s="24"/>
      <c r="G211" s="26"/>
      <c r="H211" s="34" t="str">
        <f t="shared" si="3"/>
        <v/>
      </c>
    </row>
    <row r="212" spans="1:8" x14ac:dyDescent="0.3">
      <c r="A212" s="40"/>
      <c r="B212" s="44"/>
      <c r="C212" s="44"/>
      <c r="D212" s="33"/>
      <c r="E212" s="24"/>
      <c r="F212" s="24"/>
      <c r="G212" s="26"/>
      <c r="H212" s="34" t="str">
        <f t="shared" si="3"/>
        <v/>
      </c>
    </row>
    <row r="213" spans="1:8" x14ac:dyDescent="0.3">
      <c r="A213" s="40"/>
      <c r="B213" s="44"/>
      <c r="C213" s="44"/>
      <c r="D213" s="33"/>
      <c r="E213" s="24"/>
      <c r="F213" s="24"/>
      <c r="G213" s="26"/>
      <c r="H213" s="34" t="str">
        <f t="shared" si="3"/>
        <v/>
      </c>
    </row>
    <row r="214" spans="1:8" x14ac:dyDescent="0.3">
      <c r="A214" s="40"/>
      <c r="B214" s="44"/>
      <c r="C214" s="44"/>
      <c r="D214" s="33"/>
      <c r="E214" s="24"/>
      <c r="F214" s="24"/>
      <c r="G214" s="26"/>
      <c r="H214" s="34" t="str">
        <f t="shared" si="3"/>
        <v/>
      </c>
    </row>
    <row r="215" spans="1:8" x14ac:dyDescent="0.3">
      <c r="A215" s="40"/>
      <c r="B215" s="44"/>
      <c r="C215" s="44"/>
      <c r="D215" s="33"/>
      <c r="E215" s="24"/>
      <c r="F215" s="24"/>
      <c r="G215" s="26"/>
      <c r="H215" s="34" t="str">
        <f t="shared" si="3"/>
        <v/>
      </c>
    </row>
    <row r="216" spans="1:8" x14ac:dyDescent="0.3">
      <c r="A216" s="40"/>
      <c r="B216" s="44"/>
      <c r="C216" s="44"/>
      <c r="D216" s="33"/>
      <c r="E216" s="24"/>
      <c r="F216" s="24"/>
      <c r="G216" s="26"/>
      <c r="H216" s="34" t="str">
        <f t="shared" si="3"/>
        <v/>
      </c>
    </row>
    <row r="217" spans="1:8" x14ac:dyDescent="0.3">
      <c r="A217" s="40"/>
      <c r="B217" s="44"/>
      <c r="C217" s="44"/>
      <c r="D217" s="33"/>
      <c r="E217" s="24"/>
      <c r="F217" s="24"/>
      <c r="G217" s="26"/>
      <c r="H217" s="34" t="str">
        <f t="shared" si="3"/>
        <v/>
      </c>
    </row>
    <row r="218" spans="1:8" x14ac:dyDescent="0.3">
      <c r="A218" s="40"/>
      <c r="B218" s="44"/>
      <c r="C218" s="44"/>
      <c r="D218" s="33"/>
      <c r="E218" s="24"/>
      <c r="F218" s="24"/>
      <c r="G218" s="26"/>
      <c r="H218" s="34" t="str">
        <f t="shared" si="3"/>
        <v/>
      </c>
    </row>
    <row r="219" spans="1:8" x14ac:dyDescent="0.3">
      <c r="A219" s="40"/>
      <c r="B219" s="44"/>
      <c r="C219" s="44"/>
      <c r="D219" s="33"/>
      <c r="E219" s="24"/>
      <c r="F219" s="24"/>
      <c r="G219" s="26"/>
      <c r="H219" s="34" t="str">
        <f t="shared" si="3"/>
        <v/>
      </c>
    </row>
    <row r="220" spans="1:8" x14ac:dyDescent="0.3">
      <c r="A220" s="40"/>
      <c r="B220" s="44"/>
      <c r="C220" s="44"/>
      <c r="D220" s="33"/>
      <c r="E220" s="24"/>
      <c r="F220" s="24"/>
      <c r="G220" s="26"/>
      <c r="H220" s="34" t="str">
        <f t="shared" si="3"/>
        <v/>
      </c>
    </row>
    <row r="221" spans="1:8" x14ac:dyDescent="0.3">
      <c r="A221" s="40"/>
      <c r="B221" s="44"/>
      <c r="C221" s="44"/>
      <c r="D221" s="33"/>
      <c r="E221" s="24"/>
      <c r="F221" s="24"/>
      <c r="G221" s="26"/>
      <c r="H221" s="34" t="str">
        <f t="shared" si="3"/>
        <v/>
      </c>
    </row>
    <row r="222" spans="1:8" x14ac:dyDescent="0.3">
      <c r="A222" s="40"/>
      <c r="B222" s="44"/>
      <c r="C222" s="44"/>
      <c r="D222" s="33"/>
      <c r="E222" s="24"/>
      <c r="F222" s="24"/>
      <c r="G222" s="26"/>
      <c r="H222" s="34" t="str">
        <f t="shared" si="3"/>
        <v/>
      </c>
    </row>
    <row r="223" spans="1:8" x14ac:dyDescent="0.3">
      <c r="A223" s="40"/>
      <c r="B223" s="44"/>
      <c r="C223" s="44"/>
      <c r="D223" s="33"/>
      <c r="E223" s="24"/>
      <c r="F223" s="24"/>
      <c r="G223" s="26"/>
      <c r="H223" s="34" t="str">
        <f t="shared" ref="H223:H286" si="4">IF(A223="","",IF(H222="","",H222+1))</f>
        <v/>
      </c>
    </row>
    <row r="224" spans="1:8" x14ac:dyDescent="0.3">
      <c r="A224" s="40"/>
      <c r="B224" s="44"/>
      <c r="C224" s="44"/>
      <c r="D224" s="33"/>
      <c r="E224" s="24"/>
      <c r="F224" s="24"/>
      <c r="G224" s="26"/>
      <c r="H224" s="34" t="str">
        <f t="shared" si="4"/>
        <v/>
      </c>
    </row>
    <row r="225" spans="1:8" x14ac:dyDescent="0.3">
      <c r="A225" s="40"/>
      <c r="B225" s="44"/>
      <c r="C225" s="44"/>
      <c r="D225" s="33"/>
      <c r="E225" s="24"/>
      <c r="F225" s="24"/>
      <c r="G225" s="26"/>
      <c r="H225" s="34" t="str">
        <f t="shared" si="4"/>
        <v/>
      </c>
    </row>
    <row r="226" spans="1:8" x14ac:dyDescent="0.3">
      <c r="A226" s="40"/>
      <c r="B226" s="44"/>
      <c r="C226" s="44"/>
      <c r="D226" s="33"/>
      <c r="E226" s="24"/>
      <c r="F226" s="24"/>
      <c r="G226" s="26"/>
      <c r="H226" s="34" t="str">
        <f t="shared" si="4"/>
        <v/>
      </c>
    </row>
    <row r="227" spans="1:8" x14ac:dyDescent="0.3">
      <c r="A227" s="40"/>
      <c r="B227" s="44"/>
      <c r="C227" s="44"/>
      <c r="D227" s="33"/>
      <c r="E227" s="24"/>
      <c r="F227" s="24"/>
      <c r="G227" s="26"/>
      <c r="H227" s="34" t="str">
        <f t="shared" si="4"/>
        <v/>
      </c>
    </row>
    <row r="228" spans="1:8" x14ac:dyDescent="0.3">
      <c r="A228" s="40"/>
      <c r="B228" s="44"/>
      <c r="C228" s="44"/>
      <c r="D228" s="33"/>
      <c r="E228" s="24"/>
      <c r="F228" s="24"/>
      <c r="G228" s="26"/>
      <c r="H228" s="34" t="str">
        <f t="shared" si="4"/>
        <v/>
      </c>
    </row>
    <row r="229" spans="1:8" x14ac:dyDescent="0.3">
      <c r="A229" s="40"/>
      <c r="B229" s="44"/>
      <c r="C229" s="44"/>
      <c r="D229" s="33"/>
      <c r="E229" s="24"/>
      <c r="F229" s="24"/>
      <c r="G229" s="26"/>
      <c r="H229" s="34" t="str">
        <f t="shared" si="4"/>
        <v/>
      </c>
    </row>
    <row r="230" spans="1:8" x14ac:dyDescent="0.3">
      <c r="A230" s="40"/>
      <c r="B230" s="44"/>
      <c r="C230" s="44"/>
      <c r="D230" s="33"/>
      <c r="E230" s="24"/>
      <c r="F230" s="24"/>
      <c r="G230" s="26"/>
      <c r="H230" s="34" t="str">
        <f t="shared" si="4"/>
        <v/>
      </c>
    </row>
    <row r="231" spans="1:8" x14ac:dyDescent="0.3">
      <c r="A231" s="40"/>
      <c r="B231" s="44"/>
      <c r="C231" s="44"/>
      <c r="D231" s="33"/>
      <c r="E231" s="24"/>
      <c r="F231" s="24"/>
      <c r="G231" s="26"/>
      <c r="H231" s="34" t="str">
        <f t="shared" si="4"/>
        <v/>
      </c>
    </row>
    <row r="232" spans="1:8" x14ac:dyDescent="0.3">
      <c r="A232" s="40"/>
      <c r="B232" s="44"/>
      <c r="C232" s="44"/>
      <c r="D232" s="33"/>
      <c r="E232" s="24"/>
      <c r="F232" s="24"/>
      <c r="G232" s="26"/>
      <c r="H232" s="34" t="str">
        <f t="shared" si="4"/>
        <v/>
      </c>
    </row>
    <row r="233" spans="1:8" x14ac:dyDescent="0.3">
      <c r="A233" s="40"/>
      <c r="B233" s="44"/>
      <c r="C233" s="44"/>
      <c r="D233" s="33"/>
      <c r="E233" s="24"/>
      <c r="F233" s="24"/>
      <c r="G233" s="26"/>
      <c r="H233" s="34" t="str">
        <f t="shared" si="4"/>
        <v/>
      </c>
    </row>
    <row r="234" spans="1:8" x14ac:dyDescent="0.3">
      <c r="A234" s="40"/>
      <c r="B234" s="44"/>
      <c r="C234" s="44"/>
      <c r="D234" s="33"/>
      <c r="E234" s="24"/>
      <c r="F234" s="24"/>
      <c r="G234" s="26"/>
      <c r="H234" s="34" t="str">
        <f t="shared" si="4"/>
        <v/>
      </c>
    </row>
    <row r="235" spans="1:8" x14ac:dyDescent="0.3">
      <c r="A235" s="40"/>
      <c r="B235" s="44"/>
      <c r="C235" s="44"/>
      <c r="D235" s="33"/>
      <c r="E235" s="24"/>
      <c r="F235" s="24"/>
      <c r="G235" s="26"/>
      <c r="H235" s="34" t="str">
        <f t="shared" si="4"/>
        <v/>
      </c>
    </row>
    <row r="236" spans="1:8" x14ac:dyDescent="0.3">
      <c r="A236" s="40"/>
      <c r="B236" s="44"/>
      <c r="C236" s="44"/>
      <c r="D236" s="33"/>
      <c r="E236" s="24"/>
      <c r="F236" s="24"/>
      <c r="G236" s="26"/>
      <c r="H236" s="34" t="str">
        <f t="shared" si="4"/>
        <v/>
      </c>
    </row>
    <row r="237" spans="1:8" x14ac:dyDescent="0.3">
      <c r="A237" s="40"/>
      <c r="B237" s="44"/>
      <c r="C237" s="44"/>
      <c r="D237" s="33"/>
      <c r="E237" s="24"/>
      <c r="F237" s="24"/>
      <c r="G237" s="26"/>
      <c r="H237" s="34" t="str">
        <f t="shared" si="4"/>
        <v/>
      </c>
    </row>
    <row r="238" spans="1:8" x14ac:dyDescent="0.3">
      <c r="A238" s="40"/>
      <c r="B238" s="44"/>
      <c r="C238" s="44"/>
      <c r="D238" s="33"/>
      <c r="E238" s="24"/>
      <c r="F238" s="24"/>
      <c r="G238" s="26"/>
      <c r="H238" s="34" t="str">
        <f t="shared" si="4"/>
        <v/>
      </c>
    </row>
    <row r="239" spans="1:8" x14ac:dyDescent="0.3">
      <c r="A239" s="40"/>
      <c r="B239" s="44"/>
      <c r="C239" s="44"/>
      <c r="D239" s="33"/>
      <c r="E239" s="24"/>
      <c r="F239" s="24"/>
      <c r="G239" s="26"/>
      <c r="H239" s="34" t="str">
        <f t="shared" si="4"/>
        <v/>
      </c>
    </row>
    <row r="240" spans="1:8" x14ac:dyDescent="0.3">
      <c r="A240" s="40"/>
      <c r="B240" s="44"/>
      <c r="C240" s="44"/>
      <c r="D240" s="33"/>
      <c r="E240" s="24"/>
      <c r="F240" s="24"/>
      <c r="G240" s="26"/>
      <c r="H240" s="34" t="str">
        <f t="shared" si="4"/>
        <v/>
      </c>
    </row>
    <row r="241" spans="1:8" x14ac:dyDescent="0.3">
      <c r="A241" s="40"/>
      <c r="B241" s="44"/>
      <c r="C241" s="44"/>
      <c r="D241" s="33"/>
      <c r="E241" s="24"/>
      <c r="F241" s="24"/>
      <c r="G241" s="26"/>
      <c r="H241" s="34" t="str">
        <f t="shared" si="4"/>
        <v/>
      </c>
    </row>
    <row r="242" spans="1:8" x14ac:dyDescent="0.3">
      <c r="A242" s="40"/>
      <c r="B242" s="44"/>
      <c r="C242" s="44"/>
      <c r="D242" s="33"/>
      <c r="E242" s="24"/>
      <c r="F242" s="24"/>
      <c r="G242" s="26"/>
      <c r="H242" s="34" t="str">
        <f t="shared" si="4"/>
        <v/>
      </c>
    </row>
    <row r="243" spans="1:8" x14ac:dyDescent="0.3">
      <c r="A243" s="40"/>
      <c r="B243" s="44"/>
      <c r="C243" s="44"/>
      <c r="D243" s="33"/>
      <c r="E243" s="24"/>
      <c r="F243" s="24"/>
      <c r="G243" s="26"/>
      <c r="H243" s="34" t="str">
        <f t="shared" si="4"/>
        <v/>
      </c>
    </row>
    <row r="244" spans="1:8" x14ac:dyDescent="0.3">
      <c r="A244" s="40"/>
      <c r="B244" s="44"/>
      <c r="C244" s="44"/>
      <c r="D244" s="33"/>
      <c r="E244" s="24"/>
      <c r="F244" s="24"/>
      <c r="G244" s="26"/>
      <c r="H244" s="34" t="str">
        <f t="shared" si="4"/>
        <v/>
      </c>
    </row>
    <row r="245" spans="1:8" x14ac:dyDescent="0.3">
      <c r="A245" s="40"/>
      <c r="B245" s="44"/>
      <c r="C245" s="44"/>
      <c r="D245" s="33"/>
      <c r="E245" s="24"/>
      <c r="F245" s="24"/>
      <c r="G245" s="26"/>
      <c r="H245" s="34" t="str">
        <f t="shared" si="4"/>
        <v/>
      </c>
    </row>
    <row r="246" spans="1:8" x14ac:dyDescent="0.3">
      <c r="A246" s="40"/>
      <c r="B246" s="44"/>
      <c r="C246" s="44"/>
      <c r="D246" s="33"/>
      <c r="E246" s="24"/>
      <c r="F246" s="24"/>
      <c r="G246" s="26"/>
      <c r="H246" s="34" t="str">
        <f t="shared" si="4"/>
        <v/>
      </c>
    </row>
    <row r="247" spans="1:8" x14ac:dyDescent="0.3">
      <c r="A247" s="40"/>
      <c r="B247" s="44"/>
      <c r="C247" s="44"/>
      <c r="D247" s="33"/>
      <c r="E247" s="24"/>
      <c r="F247" s="24"/>
      <c r="G247" s="26"/>
      <c r="H247" s="34" t="str">
        <f t="shared" si="4"/>
        <v/>
      </c>
    </row>
    <row r="248" spans="1:8" x14ac:dyDescent="0.3">
      <c r="A248" s="40"/>
      <c r="B248" s="44"/>
      <c r="C248" s="44"/>
      <c r="D248" s="33"/>
      <c r="E248" s="24"/>
      <c r="F248" s="24"/>
      <c r="G248" s="26"/>
      <c r="H248" s="34" t="str">
        <f t="shared" si="4"/>
        <v/>
      </c>
    </row>
    <row r="249" spans="1:8" x14ac:dyDescent="0.3">
      <c r="A249" s="40"/>
      <c r="B249" s="44"/>
      <c r="C249" s="44"/>
      <c r="D249" s="33"/>
      <c r="E249" s="24"/>
      <c r="F249" s="24"/>
      <c r="G249" s="26"/>
      <c r="H249" s="34" t="str">
        <f t="shared" si="4"/>
        <v/>
      </c>
    </row>
    <row r="250" spans="1:8" x14ac:dyDescent="0.3">
      <c r="A250" s="40"/>
      <c r="B250" s="44"/>
      <c r="C250" s="44"/>
      <c r="D250" s="33"/>
      <c r="E250" s="24"/>
      <c r="F250" s="24"/>
      <c r="G250" s="26"/>
      <c r="H250" s="34" t="str">
        <f t="shared" si="4"/>
        <v/>
      </c>
    </row>
    <row r="251" spans="1:8" x14ac:dyDescent="0.3">
      <c r="A251" s="40"/>
      <c r="B251" s="44"/>
      <c r="C251" s="44"/>
      <c r="D251" s="33"/>
      <c r="E251" s="24"/>
      <c r="F251" s="24"/>
      <c r="G251" s="26"/>
      <c r="H251" s="34" t="str">
        <f t="shared" si="4"/>
        <v/>
      </c>
    </row>
    <row r="252" spans="1:8" x14ac:dyDescent="0.3">
      <c r="A252" s="40"/>
      <c r="B252" s="44"/>
      <c r="C252" s="44"/>
      <c r="D252" s="33"/>
      <c r="E252" s="24"/>
      <c r="F252" s="24"/>
      <c r="G252" s="26"/>
      <c r="H252" s="34" t="str">
        <f t="shared" si="4"/>
        <v/>
      </c>
    </row>
    <row r="253" spans="1:8" x14ac:dyDescent="0.3">
      <c r="A253" s="40"/>
      <c r="B253" s="44"/>
      <c r="C253" s="44"/>
      <c r="D253" s="33"/>
      <c r="E253" s="24"/>
      <c r="F253" s="24"/>
      <c r="G253" s="26"/>
      <c r="H253" s="34" t="str">
        <f t="shared" si="4"/>
        <v/>
      </c>
    </row>
    <row r="254" spans="1:8" x14ac:dyDescent="0.3">
      <c r="A254" s="40"/>
      <c r="B254" s="44"/>
      <c r="C254" s="44"/>
      <c r="D254" s="33"/>
      <c r="E254" s="24"/>
      <c r="F254" s="24"/>
      <c r="G254" s="26"/>
      <c r="H254" s="34" t="str">
        <f t="shared" si="4"/>
        <v/>
      </c>
    </row>
    <row r="255" spans="1:8" x14ac:dyDescent="0.3">
      <c r="A255" s="40"/>
      <c r="B255" s="44"/>
      <c r="C255" s="44"/>
      <c r="D255" s="33"/>
      <c r="E255" s="24"/>
      <c r="F255" s="24"/>
      <c r="G255" s="26"/>
      <c r="H255" s="34" t="str">
        <f t="shared" si="4"/>
        <v/>
      </c>
    </row>
    <row r="256" spans="1:8" x14ac:dyDescent="0.3">
      <c r="A256" s="40"/>
      <c r="B256" s="44"/>
      <c r="C256" s="44"/>
      <c r="D256" s="33"/>
      <c r="E256" s="24"/>
      <c r="F256" s="24"/>
      <c r="G256" s="26"/>
      <c r="H256" s="34" t="str">
        <f t="shared" si="4"/>
        <v/>
      </c>
    </row>
    <row r="257" spans="1:8" x14ac:dyDescent="0.3">
      <c r="A257" s="40"/>
      <c r="B257" s="44"/>
      <c r="C257" s="44"/>
      <c r="D257" s="33"/>
      <c r="E257" s="24"/>
      <c r="F257" s="24"/>
      <c r="G257" s="26"/>
      <c r="H257" s="34" t="str">
        <f t="shared" si="4"/>
        <v/>
      </c>
    </row>
    <row r="258" spans="1:8" x14ac:dyDescent="0.3">
      <c r="A258" s="40"/>
      <c r="B258" s="44"/>
      <c r="C258" s="44"/>
      <c r="D258" s="33"/>
      <c r="E258" s="24"/>
      <c r="F258" s="24"/>
      <c r="G258" s="26"/>
      <c r="H258" s="34" t="str">
        <f t="shared" si="4"/>
        <v/>
      </c>
    </row>
    <row r="259" spans="1:8" x14ac:dyDescent="0.3">
      <c r="A259" s="40"/>
      <c r="B259" s="44"/>
      <c r="C259" s="44"/>
      <c r="D259" s="33"/>
      <c r="E259" s="24"/>
      <c r="F259" s="24"/>
      <c r="G259" s="26"/>
      <c r="H259" s="34" t="str">
        <f t="shared" si="4"/>
        <v/>
      </c>
    </row>
    <row r="260" spans="1:8" x14ac:dyDescent="0.3">
      <c r="A260" s="40"/>
      <c r="B260" s="44"/>
      <c r="C260" s="44"/>
      <c r="D260" s="33"/>
      <c r="E260" s="24"/>
      <c r="F260" s="24"/>
      <c r="G260" s="26"/>
      <c r="H260" s="34" t="str">
        <f t="shared" si="4"/>
        <v/>
      </c>
    </row>
    <row r="261" spans="1:8" x14ac:dyDescent="0.3">
      <c r="A261" s="40"/>
      <c r="B261" s="44"/>
      <c r="C261" s="44"/>
      <c r="D261" s="33"/>
      <c r="E261" s="24"/>
      <c r="F261" s="24"/>
      <c r="G261" s="26"/>
      <c r="H261" s="34" t="str">
        <f t="shared" si="4"/>
        <v/>
      </c>
    </row>
    <row r="262" spans="1:8" x14ac:dyDescent="0.3">
      <c r="A262" s="40"/>
      <c r="B262" s="44"/>
      <c r="C262" s="44"/>
      <c r="D262" s="33"/>
      <c r="E262" s="24"/>
      <c r="F262" s="24"/>
      <c r="G262" s="26"/>
      <c r="H262" s="34" t="str">
        <f t="shared" si="4"/>
        <v/>
      </c>
    </row>
    <row r="263" spans="1:8" x14ac:dyDescent="0.3">
      <c r="A263" s="40"/>
      <c r="B263" s="44"/>
      <c r="C263" s="44"/>
      <c r="D263" s="33"/>
      <c r="E263" s="24"/>
      <c r="F263" s="24"/>
      <c r="G263" s="26"/>
      <c r="H263" s="34" t="str">
        <f t="shared" si="4"/>
        <v/>
      </c>
    </row>
    <row r="264" spans="1:8" x14ac:dyDescent="0.3">
      <c r="A264" s="40"/>
      <c r="B264" s="44"/>
      <c r="C264" s="44"/>
      <c r="D264" s="33"/>
      <c r="E264" s="24"/>
      <c r="F264" s="24"/>
      <c r="G264" s="26"/>
      <c r="H264" s="34" t="str">
        <f t="shared" si="4"/>
        <v/>
      </c>
    </row>
    <row r="265" spans="1:8" x14ac:dyDescent="0.3">
      <c r="A265" s="40"/>
      <c r="B265" s="44"/>
      <c r="C265" s="44"/>
      <c r="D265" s="33"/>
      <c r="E265" s="24"/>
      <c r="F265" s="24"/>
      <c r="G265" s="26"/>
      <c r="H265" s="34" t="str">
        <f t="shared" si="4"/>
        <v/>
      </c>
    </row>
    <row r="266" spans="1:8" x14ac:dyDescent="0.3">
      <c r="A266" s="40"/>
      <c r="B266" s="44"/>
      <c r="C266" s="44"/>
      <c r="D266" s="33"/>
      <c r="E266" s="24"/>
      <c r="F266" s="24"/>
      <c r="G266" s="26"/>
      <c r="H266" s="34" t="str">
        <f t="shared" si="4"/>
        <v/>
      </c>
    </row>
    <row r="267" spans="1:8" x14ac:dyDescent="0.3">
      <c r="A267" s="40"/>
      <c r="B267" s="44"/>
      <c r="C267" s="44"/>
      <c r="D267" s="33"/>
      <c r="E267" s="24"/>
      <c r="F267" s="24"/>
      <c r="G267" s="26"/>
      <c r="H267" s="34" t="str">
        <f t="shared" si="4"/>
        <v/>
      </c>
    </row>
    <row r="268" spans="1:8" x14ac:dyDescent="0.3">
      <c r="A268" s="40"/>
      <c r="B268" s="44"/>
      <c r="C268" s="44"/>
      <c r="D268" s="33"/>
      <c r="E268" s="24"/>
      <c r="F268" s="24"/>
      <c r="G268" s="26"/>
      <c r="H268" s="34" t="str">
        <f t="shared" si="4"/>
        <v/>
      </c>
    </row>
    <row r="269" spans="1:8" x14ac:dyDescent="0.3">
      <c r="A269" s="40"/>
      <c r="B269" s="44"/>
      <c r="C269" s="44"/>
      <c r="D269" s="33"/>
      <c r="E269" s="24"/>
      <c r="F269" s="24"/>
      <c r="G269" s="26"/>
      <c r="H269" s="34" t="str">
        <f t="shared" si="4"/>
        <v/>
      </c>
    </row>
    <row r="270" spans="1:8" x14ac:dyDescent="0.3">
      <c r="A270" s="40"/>
      <c r="B270" s="44"/>
      <c r="C270" s="44"/>
      <c r="D270" s="33"/>
      <c r="E270" s="24"/>
      <c r="F270" s="24"/>
      <c r="G270" s="26"/>
      <c r="H270" s="34" t="str">
        <f t="shared" si="4"/>
        <v/>
      </c>
    </row>
    <row r="271" spans="1:8" x14ac:dyDescent="0.3">
      <c r="A271" s="40"/>
      <c r="B271" s="44"/>
      <c r="C271" s="44"/>
      <c r="D271" s="33"/>
      <c r="E271" s="24"/>
      <c r="F271" s="24"/>
      <c r="G271" s="26"/>
      <c r="H271" s="34" t="str">
        <f t="shared" si="4"/>
        <v/>
      </c>
    </row>
    <row r="272" spans="1:8" x14ac:dyDescent="0.3">
      <c r="A272" s="40"/>
      <c r="B272" s="44"/>
      <c r="C272" s="44"/>
      <c r="D272" s="33"/>
      <c r="E272" s="24"/>
      <c r="F272" s="24"/>
      <c r="G272" s="26"/>
      <c r="H272" s="34" t="str">
        <f t="shared" si="4"/>
        <v/>
      </c>
    </row>
    <row r="273" spans="1:8" x14ac:dyDescent="0.3">
      <c r="A273" s="40"/>
      <c r="B273" s="44"/>
      <c r="C273" s="44"/>
      <c r="D273" s="33"/>
      <c r="E273" s="24"/>
      <c r="F273" s="24"/>
      <c r="G273" s="26"/>
      <c r="H273" s="34" t="str">
        <f t="shared" si="4"/>
        <v/>
      </c>
    </row>
    <row r="274" spans="1:8" x14ac:dyDescent="0.3">
      <c r="A274" s="40"/>
      <c r="B274" s="44"/>
      <c r="C274" s="44"/>
      <c r="D274" s="33"/>
      <c r="E274" s="24"/>
      <c r="F274" s="24"/>
      <c r="G274" s="26"/>
      <c r="H274" s="34" t="str">
        <f t="shared" si="4"/>
        <v/>
      </c>
    </row>
    <row r="275" spans="1:8" x14ac:dyDescent="0.3">
      <c r="A275" s="40"/>
      <c r="B275" s="44"/>
      <c r="C275" s="44"/>
      <c r="D275" s="33"/>
      <c r="E275" s="24"/>
      <c r="F275" s="24"/>
      <c r="G275" s="26"/>
      <c r="H275" s="34" t="str">
        <f t="shared" si="4"/>
        <v/>
      </c>
    </row>
    <row r="276" spans="1:8" x14ac:dyDescent="0.3">
      <c r="A276" s="40"/>
      <c r="B276" s="44"/>
      <c r="C276" s="44"/>
      <c r="D276" s="33"/>
      <c r="E276" s="24"/>
      <c r="F276" s="24"/>
      <c r="G276" s="26"/>
      <c r="H276" s="34" t="str">
        <f t="shared" si="4"/>
        <v/>
      </c>
    </row>
    <row r="277" spans="1:8" x14ac:dyDescent="0.3">
      <c r="A277" s="40"/>
      <c r="B277" s="44"/>
      <c r="C277" s="44"/>
      <c r="D277" s="33"/>
      <c r="E277" s="24"/>
      <c r="F277" s="24"/>
      <c r="G277" s="26"/>
      <c r="H277" s="34" t="str">
        <f t="shared" si="4"/>
        <v/>
      </c>
    </row>
    <row r="278" spans="1:8" x14ac:dyDescent="0.3">
      <c r="A278" s="40"/>
      <c r="B278" s="44"/>
      <c r="C278" s="44"/>
      <c r="D278" s="33"/>
      <c r="E278" s="24"/>
      <c r="F278" s="24"/>
      <c r="G278" s="26"/>
      <c r="H278" s="34" t="str">
        <f t="shared" si="4"/>
        <v/>
      </c>
    </row>
    <row r="279" spans="1:8" x14ac:dyDescent="0.3">
      <c r="A279" s="40"/>
      <c r="B279" s="44"/>
      <c r="C279" s="44"/>
      <c r="D279" s="33"/>
      <c r="E279" s="24"/>
      <c r="F279" s="24"/>
      <c r="G279" s="26"/>
      <c r="H279" s="34" t="str">
        <f t="shared" si="4"/>
        <v/>
      </c>
    </row>
    <row r="280" spans="1:8" x14ac:dyDescent="0.3">
      <c r="A280" s="40"/>
      <c r="B280" s="44"/>
      <c r="C280" s="44"/>
      <c r="D280" s="33"/>
      <c r="E280" s="24"/>
      <c r="F280" s="24"/>
      <c r="G280" s="26"/>
      <c r="H280" s="34" t="str">
        <f t="shared" si="4"/>
        <v/>
      </c>
    </row>
    <row r="281" spans="1:8" x14ac:dyDescent="0.3">
      <c r="A281" s="40"/>
      <c r="B281" s="44"/>
      <c r="C281" s="44"/>
      <c r="D281" s="33"/>
      <c r="E281" s="24"/>
      <c r="F281" s="24"/>
      <c r="G281" s="26"/>
      <c r="H281" s="34" t="str">
        <f t="shared" si="4"/>
        <v/>
      </c>
    </row>
    <row r="282" spans="1:8" x14ac:dyDescent="0.3">
      <c r="A282" s="40"/>
      <c r="B282" s="44"/>
      <c r="C282" s="44"/>
      <c r="D282" s="33"/>
      <c r="E282" s="24"/>
      <c r="F282" s="24"/>
      <c r="G282" s="26"/>
      <c r="H282" s="34" t="str">
        <f t="shared" si="4"/>
        <v/>
      </c>
    </row>
    <row r="283" spans="1:8" x14ac:dyDescent="0.3">
      <c r="A283" s="40"/>
      <c r="B283" s="44"/>
      <c r="C283" s="44"/>
      <c r="D283" s="33"/>
      <c r="E283" s="24"/>
      <c r="F283" s="24"/>
      <c r="G283" s="26"/>
      <c r="H283" s="34" t="str">
        <f t="shared" si="4"/>
        <v/>
      </c>
    </row>
    <row r="284" spans="1:8" x14ac:dyDescent="0.3">
      <c r="A284" s="40"/>
      <c r="B284" s="44"/>
      <c r="C284" s="44"/>
      <c r="D284" s="33"/>
      <c r="E284" s="24"/>
      <c r="F284" s="24"/>
      <c r="G284" s="26"/>
      <c r="H284" s="34" t="str">
        <f t="shared" si="4"/>
        <v/>
      </c>
    </row>
    <row r="285" spans="1:8" x14ac:dyDescent="0.3">
      <c r="A285" s="40"/>
      <c r="B285" s="44"/>
      <c r="C285" s="44"/>
      <c r="D285" s="33"/>
      <c r="E285" s="24"/>
      <c r="F285" s="24"/>
      <c r="G285" s="26"/>
      <c r="H285" s="34" t="str">
        <f t="shared" si="4"/>
        <v/>
      </c>
    </row>
    <row r="286" spans="1:8" x14ac:dyDescent="0.3">
      <c r="A286" s="40"/>
      <c r="B286" s="44"/>
      <c r="C286" s="44"/>
      <c r="D286" s="33"/>
      <c r="E286" s="24"/>
      <c r="F286" s="24"/>
      <c r="G286" s="26"/>
      <c r="H286" s="34" t="str">
        <f t="shared" si="4"/>
        <v/>
      </c>
    </row>
    <row r="287" spans="1:8" x14ac:dyDescent="0.3">
      <c r="A287" s="40"/>
      <c r="B287" s="44"/>
      <c r="C287" s="44"/>
      <c r="D287" s="33"/>
      <c r="E287" s="24"/>
      <c r="F287" s="24"/>
      <c r="G287" s="26"/>
      <c r="H287" s="34" t="str">
        <f t="shared" ref="H287:H306" si="5">IF(A287="","",IF(H286="","",H286+1))</f>
        <v/>
      </c>
    </row>
    <row r="288" spans="1:8" x14ac:dyDescent="0.3">
      <c r="A288" s="40"/>
      <c r="B288" s="44"/>
      <c r="C288" s="44"/>
      <c r="D288" s="33"/>
      <c r="E288" s="24"/>
      <c r="F288" s="24"/>
      <c r="G288" s="26"/>
      <c r="H288" s="34" t="str">
        <f t="shared" si="5"/>
        <v/>
      </c>
    </row>
    <row r="289" spans="1:8" x14ac:dyDescent="0.3">
      <c r="A289" s="40"/>
      <c r="B289" s="44"/>
      <c r="C289" s="44"/>
      <c r="D289" s="33"/>
      <c r="E289" s="24"/>
      <c r="F289" s="24"/>
      <c r="G289" s="26"/>
      <c r="H289" s="34" t="str">
        <f t="shared" si="5"/>
        <v/>
      </c>
    </row>
    <row r="290" spans="1:8" x14ac:dyDescent="0.3">
      <c r="A290" s="40"/>
      <c r="B290" s="44"/>
      <c r="C290" s="44"/>
      <c r="D290" s="33"/>
      <c r="E290" s="24"/>
      <c r="F290" s="24"/>
      <c r="G290" s="26"/>
      <c r="H290" s="34" t="str">
        <f t="shared" si="5"/>
        <v/>
      </c>
    </row>
    <row r="291" spans="1:8" x14ac:dyDescent="0.3">
      <c r="A291" s="40"/>
      <c r="B291" s="44"/>
      <c r="C291" s="44"/>
      <c r="D291" s="33"/>
      <c r="E291" s="24"/>
      <c r="F291" s="24"/>
      <c r="G291" s="26"/>
      <c r="H291" s="34" t="str">
        <f t="shared" si="5"/>
        <v/>
      </c>
    </row>
    <row r="292" spans="1:8" x14ac:dyDescent="0.3">
      <c r="A292" s="40"/>
      <c r="B292" s="44"/>
      <c r="C292" s="44"/>
      <c r="D292" s="33"/>
      <c r="E292" s="24"/>
      <c r="F292" s="24"/>
      <c r="G292" s="26"/>
      <c r="H292" s="34" t="str">
        <f t="shared" si="5"/>
        <v/>
      </c>
    </row>
    <row r="293" spans="1:8" x14ac:dyDescent="0.3">
      <c r="A293" s="40"/>
      <c r="B293" s="44"/>
      <c r="C293" s="44"/>
      <c r="D293" s="33"/>
      <c r="E293" s="24"/>
      <c r="F293" s="24"/>
      <c r="G293" s="26"/>
      <c r="H293" s="34" t="str">
        <f t="shared" si="5"/>
        <v/>
      </c>
    </row>
    <row r="294" spans="1:8" x14ac:dyDescent="0.3">
      <c r="A294" s="40"/>
      <c r="B294" s="44"/>
      <c r="C294" s="44"/>
      <c r="D294" s="33"/>
      <c r="E294" s="24"/>
      <c r="F294" s="24"/>
      <c r="G294" s="26"/>
      <c r="H294" s="34" t="str">
        <f t="shared" si="5"/>
        <v/>
      </c>
    </row>
    <row r="295" spans="1:8" x14ac:dyDescent="0.3">
      <c r="A295" s="40"/>
      <c r="B295" s="44"/>
      <c r="C295" s="44"/>
      <c r="D295" s="33"/>
      <c r="E295" s="24"/>
      <c r="F295" s="24"/>
      <c r="G295" s="26"/>
      <c r="H295" s="34" t="str">
        <f t="shared" si="5"/>
        <v/>
      </c>
    </row>
    <row r="296" spans="1:8" x14ac:dyDescent="0.3">
      <c r="A296" s="40"/>
      <c r="B296" s="44"/>
      <c r="C296" s="44"/>
      <c r="D296" s="33"/>
      <c r="E296" s="24"/>
      <c r="F296" s="24"/>
      <c r="G296" s="26"/>
      <c r="H296" s="34" t="str">
        <f t="shared" si="5"/>
        <v/>
      </c>
    </row>
    <row r="297" spans="1:8" x14ac:dyDescent="0.3">
      <c r="A297" s="40"/>
      <c r="B297" s="44"/>
      <c r="C297" s="44"/>
      <c r="D297" s="33"/>
      <c r="E297" s="24"/>
      <c r="F297" s="24"/>
      <c r="G297" s="26"/>
      <c r="H297" s="34" t="str">
        <f t="shared" si="5"/>
        <v/>
      </c>
    </row>
    <row r="298" spans="1:8" x14ac:dyDescent="0.3">
      <c r="A298" s="40"/>
      <c r="B298" s="44"/>
      <c r="C298" s="44"/>
      <c r="D298" s="33"/>
      <c r="E298" s="24"/>
      <c r="F298" s="24"/>
      <c r="G298" s="26"/>
      <c r="H298" s="34" t="str">
        <f t="shared" si="5"/>
        <v/>
      </c>
    </row>
    <row r="299" spans="1:8" x14ac:dyDescent="0.3">
      <c r="A299" s="40"/>
      <c r="B299" s="44"/>
      <c r="C299" s="44"/>
      <c r="D299" s="33"/>
      <c r="E299" s="24"/>
      <c r="F299" s="24"/>
      <c r="G299" s="26"/>
      <c r="H299" s="34" t="str">
        <f t="shared" si="5"/>
        <v/>
      </c>
    </row>
    <row r="300" spans="1:8" x14ac:dyDescent="0.3">
      <c r="A300" s="40"/>
      <c r="B300" s="44"/>
      <c r="C300" s="44"/>
      <c r="D300" s="33"/>
      <c r="E300" s="24"/>
      <c r="F300" s="24"/>
      <c r="G300" s="26"/>
      <c r="H300" s="34" t="str">
        <f t="shared" si="5"/>
        <v/>
      </c>
    </row>
    <row r="301" spans="1:8" x14ac:dyDescent="0.3">
      <c r="A301" s="40"/>
      <c r="B301" s="44"/>
      <c r="C301" s="44"/>
      <c r="D301" s="33"/>
      <c r="E301" s="24"/>
      <c r="F301" s="24"/>
      <c r="G301" s="26"/>
      <c r="H301" s="34" t="str">
        <f t="shared" si="5"/>
        <v/>
      </c>
    </row>
    <row r="302" spans="1:8" x14ac:dyDescent="0.3">
      <c r="A302" s="40"/>
      <c r="B302" s="44"/>
      <c r="C302" s="44"/>
      <c r="D302" s="33"/>
      <c r="E302" s="24"/>
      <c r="F302" s="24"/>
      <c r="G302" s="26"/>
      <c r="H302" s="34" t="str">
        <f t="shared" si="5"/>
        <v/>
      </c>
    </row>
    <row r="303" spans="1:8" x14ac:dyDescent="0.3">
      <c r="A303" s="40"/>
      <c r="B303" s="44"/>
      <c r="C303" s="44"/>
      <c r="D303" s="33"/>
      <c r="E303" s="24"/>
      <c r="F303" s="24"/>
      <c r="G303" s="26"/>
      <c r="H303" s="34" t="str">
        <f t="shared" si="5"/>
        <v/>
      </c>
    </row>
    <row r="304" spans="1:8" x14ac:dyDescent="0.3">
      <c r="A304" s="40"/>
      <c r="B304" s="44"/>
      <c r="C304" s="44"/>
      <c r="D304" s="33"/>
      <c r="E304" s="24"/>
      <c r="F304" s="24"/>
      <c r="G304" s="26"/>
      <c r="H304" s="34" t="str">
        <f t="shared" si="5"/>
        <v/>
      </c>
    </row>
    <row r="305" spans="1:8" x14ac:dyDescent="0.3">
      <c r="A305" s="40"/>
      <c r="B305" s="44"/>
      <c r="C305" s="44"/>
      <c r="D305" s="33"/>
      <c r="E305" s="24"/>
      <c r="F305" s="24"/>
      <c r="G305" s="26"/>
      <c r="H305" s="34" t="str">
        <f t="shared" si="5"/>
        <v/>
      </c>
    </row>
    <row r="306" spans="1:8" x14ac:dyDescent="0.3">
      <c r="A306" s="40"/>
      <c r="B306" s="44"/>
      <c r="C306" s="44"/>
      <c r="D306" s="33"/>
      <c r="E306" s="24"/>
      <c r="F306" s="24"/>
      <c r="G306" s="26"/>
      <c r="H306" s="34" t="str">
        <f t="shared" si="5"/>
        <v/>
      </c>
    </row>
  </sheetData>
  <sheetProtection sheet="1" selectLockedCells="1"/>
  <mergeCells count="23">
    <mergeCell ref="J25:N25"/>
    <mergeCell ref="A13:B16"/>
    <mergeCell ref="C13:C16"/>
    <mergeCell ref="C2:H4"/>
    <mergeCell ref="A17:A18"/>
    <mergeCell ref="B17:H18"/>
    <mergeCell ref="D13:F13"/>
    <mergeCell ref="G11:H12"/>
    <mergeCell ref="E14:F15"/>
    <mergeCell ref="A21:B21"/>
    <mergeCell ref="C5:H6"/>
    <mergeCell ref="C7:H10"/>
    <mergeCell ref="A20:B20"/>
    <mergeCell ref="A22:B22"/>
    <mergeCell ref="G13:H14"/>
    <mergeCell ref="G15:H16"/>
    <mergeCell ref="A23:B23"/>
    <mergeCell ref="C20:G20"/>
    <mergeCell ref="C21:G21"/>
    <mergeCell ref="C22:G22"/>
    <mergeCell ref="C23:G23"/>
    <mergeCell ref="C19:H19"/>
    <mergeCell ref="A19:B19"/>
  </mergeCells>
  <phoneticPr fontId="3" type="noConversion"/>
  <dataValidations count="8">
    <dataValidation showInputMessage="1" showErrorMessage="1" sqref="H28 D28" xr:uid="{8B077731-A633-422B-9396-E7611E45A6AE}"/>
    <dataValidation type="list" allowBlank="1" showInputMessage="1" showErrorMessage="1" errorTitle="Fracción no valida" error="Fracción no valida.  Deje la celda en blanco pulsando &quot;cancelar&quot; o utilice una de las fracciones del desplegable." sqref="F28:F306" xr:uid="{F824839E-1BD9-4E7B-A465-DD894DF7BAF6}">
      <formula1>Fraccion_ESP</formula1>
    </dataValidation>
    <dataValidation type="list" allowBlank="1" showInputMessage="1" showErrorMessage="1" errorTitle="Material no válido" error="Material no válido.  Por favor, seleccione uno del desplegable." sqref="E28:E306" xr:uid="{808D8C3E-A1B1-49EE-B0D2-C9FEE71276FB}">
      <formula1>Material_ESP</formula1>
    </dataValidation>
    <dataValidation type="textLength" operator="lessThanOrEqual" allowBlank="1" showInputMessage="1" showErrorMessage="1" errorTitle="Nombre demasiado largo" error="Máximo 15 caracteres" sqref="A28:A306" xr:uid="{C061925C-88B9-4AD9-85A6-842E6DD1F4ED}">
      <formula1>15</formula1>
    </dataValidation>
    <dataValidation type="textLength" operator="lessThanOrEqual" allowBlank="1" showInputMessage="1" showErrorMessage="1" errorTitle="Texto demasiado largo" error="Máximo 80 caracteres" sqref="B28:C306" xr:uid="{DF0E6A92-4D76-4311-875D-E5146B2296A3}">
      <formula1>80</formula1>
    </dataValidation>
    <dataValidation type="whole" allowBlank="1" showInputMessage="1" showErrorMessage="1" errorTitle="Masa en miligramos" error="Poner sólo un número entero en miligramos" sqref="G28:G306" xr:uid="{CF653101-13B8-4A0E-BD95-BEAC3B9526BF}">
      <formula1>0</formula1>
      <formula2>1000000</formula2>
    </dataValidation>
    <dataValidation type="list" allowBlank="1" showInputMessage="1" showErrorMessage="1" sqref="D14" xr:uid="{081225C4-5E20-48D5-8C4D-19DF2BCAB2C0}">
      <formula1>Radioprotección</formula1>
    </dataValidation>
    <dataValidation type="textLength" allowBlank="1" showInputMessage="1" showErrorMessage="1" errorTitle="Campo incompleto" error="Es imprescindible rellenar este campo_x000a_" sqref="B2" xr:uid="{AFD87557-1D86-41EA-AC0C-08AC68A33AD1}">
      <formula1>1</formula1>
      <formula2>10000</formula2>
    </dataValidation>
  </dataValidations>
  <printOptions gridLines="1"/>
  <pageMargins left="0.70866141732283472" right="0.70866141732283472" top="0.74803149606299213" bottom="0.74803149606299213" header="0.31496062992125984" footer="0.31496062992125984"/>
  <pageSetup paperSize="9" scale="95" orientation="landscape" r:id="rId1"/>
  <headerFooter alignWithMargins="0">
    <oddHeader>&amp;L&amp;F&amp;C&amp;D&amp;R&amp;P/&amp;N</oddHeader>
  </headerFooter>
  <rowBreaks count="1" manualBreakCount="1">
    <brk id="24" max="16383" man="1"/>
  </rowBreaks>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11EC-629E-489E-8FC9-D6148409F2FD}">
  <sheetPr codeName="Hoja2">
    <tabColor indexed="17"/>
  </sheetPr>
  <dimension ref="A1:J81"/>
  <sheetViews>
    <sheetView topLeftCell="A22" workbookViewId="0">
      <selection activeCell="K79" sqref="K79"/>
    </sheetView>
  </sheetViews>
  <sheetFormatPr baseColWidth="10" defaultRowHeight="14.4" x14ac:dyDescent="0.3"/>
  <cols>
    <col min="2" max="2" width="15.44140625" customWidth="1"/>
    <col min="5" max="5" width="15.88671875" customWidth="1"/>
    <col min="6" max="6" width="17.6640625" customWidth="1"/>
    <col min="7" max="7" width="27" bestFit="1" customWidth="1"/>
  </cols>
  <sheetData>
    <row r="1" spans="1:10" x14ac:dyDescent="0.3">
      <c r="A1" s="232" t="s">
        <v>276</v>
      </c>
      <c r="B1" s="233"/>
      <c r="C1" s="233"/>
      <c r="D1" s="233"/>
      <c r="E1" s="233"/>
      <c r="F1" s="233"/>
      <c r="G1" s="233"/>
      <c r="H1" s="234"/>
    </row>
    <row r="2" spans="1:10" x14ac:dyDescent="0.3">
      <c r="A2" s="235"/>
      <c r="B2" s="236"/>
      <c r="C2" s="236"/>
      <c r="D2" s="236"/>
      <c r="E2" s="236"/>
      <c r="F2" s="236"/>
      <c r="G2" s="236"/>
      <c r="H2" s="237"/>
    </row>
    <row r="3" spans="1:10" ht="46.5" customHeight="1" thickBot="1" x14ac:dyDescent="0.35">
      <c r="A3" s="238"/>
      <c r="B3" s="239"/>
      <c r="C3" s="239"/>
      <c r="D3" s="239"/>
      <c r="E3" s="239"/>
      <c r="F3" s="239"/>
      <c r="G3" s="239"/>
      <c r="H3" s="240"/>
    </row>
    <row r="5" spans="1:10" x14ac:dyDescent="0.3">
      <c r="A5" s="2"/>
      <c r="C5" s="27"/>
      <c r="D5" s="18"/>
      <c r="F5" s="27"/>
    </row>
    <row r="7" spans="1:10" ht="15" thickBot="1" x14ac:dyDescent="0.35"/>
    <row r="8" spans="1:10" ht="15" thickTop="1" x14ac:dyDescent="0.3">
      <c r="A8" s="53"/>
      <c r="B8" s="54"/>
      <c r="C8" s="54"/>
      <c r="D8" s="54"/>
      <c r="E8" s="54"/>
      <c r="F8" s="54"/>
      <c r="G8" s="54"/>
      <c r="H8" s="54"/>
      <c r="I8" s="54"/>
      <c r="J8" s="55"/>
    </row>
    <row r="9" spans="1:10" s="51" customFormat="1" ht="18" x14ac:dyDescent="0.35">
      <c r="A9" s="56" t="s">
        <v>145</v>
      </c>
      <c r="B9" s="57"/>
      <c r="C9" s="57"/>
      <c r="D9" s="57"/>
      <c r="E9" s="57"/>
      <c r="F9" s="57"/>
      <c r="G9" s="57"/>
      <c r="H9" s="57"/>
      <c r="I9" s="57"/>
      <c r="J9" s="58"/>
    </row>
    <row r="10" spans="1:10" x14ac:dyDescent="0.3">
      <c r="A10" s="59"/>
      <c r="B10" s="60"/>
      <c r="C10" s="60"/>
      <c r="D10" s="60"/>
      <c r="E10" s="60"/>
      <c r="F10" s="60"/>
      <c r="G10" s="60"/>
      <c r="H10" s="60"/>
      <c r="I10" s="60"/>
      <c r="J10" s="61"/>
    </row>
    <row r="11" spans="1:10" x14ac:dyDescent="0.3">
      <c r="A11" s="59" t="s">
        <v>146</v>
      </c>
      <c r="B11" s="60"/>
      <c r="C11" s="245"/>
      <c r="D11" s="245"/>
      <c r="E11" s="245"/>
      <c r="F11" s="245"/>
      <c r="G11" s="245"/>
      <c r="H11" s="245"/>
      <c r="I11" s="60"/>
      <c r="J11" s="61"/>
    </row>
    <row r="12" spans="1:10" x14ac:dyDescent="0.3">
      <c r="A12" s="59"/>
      <c r="B12" s="60"/>
      <c r="C12" s="60"/>
      <c r="D12" s="60"/>
      <c r="E12" s="60"/>
      <c r="F12" s="60"/>
      <c r="G12" s="60"/>
      <c r="H12" s="60"/>
      <c r="I12" s="60"/>
      <c r="J12" s="61"/>
    </row>
    <row r="13" spans="1:10" x14ac:dyDescent="0.3">
      <c r="A13" s="59" t="s">
        <v>149</v>
      </c>
      <c r="B13" s="60"/>
      <c r="C13" s="244"/>
      <c r="D13" s="244"/>
      <c r="E13" s="60" t="s">
        <v>148</v>
      </c>
      <c r="F13" s="62"/>
      <c r="G13" s="117" t="s">
        <v>258</v>
      </c>
      <c r="H13" s="63" t="s">
        <v>259</v>
      </c>
      <c r="I13" s="60"/>
      <c r="J13" s="61"/>
    </row>
    <row r="14" spans="1:10" x14ac:dyDescent="0.3">
      <c r="A14" s="59"/>
      <c r="B14" s="60"/>
      <c r="C14" s="60"/>
      <c r="D14" s="60"/>
      <c r="E14" s="60"/>
      <c r="F14" s="60"/>
      <c r="G14" s="60"/>
      <c r="H14" s="60"/>
      <c r="I14" s="60"/>
      <c r="J14" s="61"/>
    </row>
    <row r="15" spans="1:10" x14ac:dyDescent="0.3">
      <c r="A15" s="59"/>
      <c r="B15" s="60" t="s">
        <v>147</v>
      </c>
      <c r="C15" s="62"/>
      <c r="D15" s="60"/>
      <c r="E15" s="60"/>
      <c r="F15" s="60"/>
      <c r="G15" s="60"/>
      <c r="H15" s="60"/>
      <c r="I15" s="60"/>
      <c r="J15" s="61"/>
    </row>
    <row r="16" spans="1:10" x14ac:dyDescent="0.3">
      <c r="A16" s="59"/>
      <c r="B16" s="60"/>
      <c r="C16" s="63"/>
      <c r="D16" s="60"/>
      <c r="E16" s="60"/>
      <c r="F16" s="60"/>
      <c r="G16" s="60"/>
      <c r="H16" s="60"/>
      <c r="I16" s="60"/>
      <c r="J16" s="61"/>
    </row>
    <row r="17" spans="1:10" x14ac:dyDescent="0.3">
      <c r="A17" s="59" t="s">
        <v>249</v>
      </c>
      <c r="B17" s="60"/>
      <c r="C17" s="63"/>
      <c r="D17" s="60"/>
      <c r="E17" s="63"/>
      <c r="F17" s="60"/>
      <c r="G17" s="63"/>
      <c r="H17" s="60"/>
      <c r="I17" s="63"/>
      <c r="J17" s="61"/>
    </row>
    <row r="18" spans="1:10" x14ac:dyDescent="0.3">
      <c r="A18" s="109"/>
      <c r="B18" s="60"/>
      <c r="C18" s="63"/>
      <c r="D18" s="60"/>
      <c r="E18" s="63"/>
      <c r="F18" s="60"/>
      <c r="G18" s="63"/>
      <c r="H18" s="60"/>
      <c r="I18" s="63"/>
      <c r="J18" s="61"/>
    </row>
    <row r="19" spans="1:10" x14ac:dyDescent="0.3">
      <c r="A19" s="59"/>
      <c r="B19" s="60"/>
      <c r="C19" s="63"/>
      <c r="D19" s="60"/>
      <c r="E19" s="63"/>
      <c r="F19" s="60"/>
      <c r="G19" s="63"/>
      <c r="H19" s="60"/>
      <c r="I19" s="63"/>
      <c r="J19" s="61"/>
    </row>
    <row r="20" spans="1:10" s="4" customFormat="1" x14ac:dyDescent="0.3">
      <c r="A20" s="64" t="s">
        <v>250</v>
      </c>
      <c r="B20" s="65"/>
      <c r="C20" s="66"/>
      <c r="D20" s="65"/>
      <c r="E20" s="66"/>
      <c r="F20" s="65"/>
      <c r="G20" s="66" t="s">
        <v>251</v>
      </c>
      <c r="H20" s="65"/>
      <c r="I20" s="66" t="s">
        <v>252</v>
      </c>
      <c r="J20" s="67"/>
    </row>
    <row r="21" spans="1:10" x14ac:dyDescent="0.3">
      <c r="A21" s="59"/>
      <c r="B21" s="60"/>
      <c r="C21" s="63"/>
      <c r="D21" s="60"/>
      <c r="E21" s="63"/>
      <c r="F21" s="60"/>
      <c r="G21" s="62"/>
      <c r="H21" s="60"/>
      <c r="I21" s="62"/>
      <c r="J21" s="61"/>
    </row>
    <row r="22" spans="1:10" ht="15" thickBot="1" x14ac:dyDescent="0.35">
      <c r="A22" s="68"/>
      <c r="B22" s="69"/>
      <c r="C22" s="70"/>
      <c r="D22" s="69"/>
      <c r="E22" s="70"/>
      <c r="F22" s="69"/>
      <c r="G22" s="70"/>
      <c r="H22" s="69"/>
      <c r="I22" s="70"/>
      <c r="J22" s="71"/>
    </row>
    <row r="23" spans="1:10" ht="15" thickTop="1" x14ac:dyDescent="0.3">
      <c r="C23" s="38"/>
      <c r="E23" s="38"/>
      <c r="G23" s="38"/>
      <c r="I23" s="38"/>
    </row>
    <row r="24" spans="1:10" x14ac:dyDescent="0.3">
      <c r="C24" s="38"/>
      <c r="E24" s="38"/>
      <c r="G24" s="38"/>
      <c r="I24" s="38"/>
    </row>
    <row r="25" spans="1:10" ht="15" thickBot="1" x14ac:dyDescent="0.35">
      <c r="C25" s="38"/>
      <c r="E25" s="38"/>
      <c r="G25" s="38"/>
      <c r="I25" s="38"/>
    </row>
    <row r="26" spans="1:10" ht="15" thickTop="1" x14ac:dyDescent="0.3">
      <c r="A26" s="72"/>
      <c r="B26" s="73"/>
      <c r="C26" s="74"/>
      <c r="D26" s="73"/>
      <c r="E26" s="74"/>
      <c r="F26" s="73"/>
      <c r="G26" s="74"/>
      <c r="H26" s="73"/>
      <c r="I26" s="74"/>
      <c r="J26" s="75"/>
    </row>
    <row r="27" spans="1:10" s="52" customFormat="1" ht="18" x14ac:dyDescent="0.35">
      <c r="A27" s="76" t="s">
        <v>153</v>
      </c>
      <c r="B27" s="77"/>
      <c r="C27" s="78"/>
      <c r="D27" s="77"/>
      <c r="E27" s="78"/>
      <c r="F27" s="77"/>
      <c r="G27" s="78"/>
      <c r="H27" s="77"/>
      <c r="I27" s="78"/>
      <c r="J27" s="79"/>
    </row>
    <row r="28" spans="1:10" x14ac:dyDescent="0.3">
      <c r="A28" s="80"/>
      <c r="B28" s="81"/>
      <c r="C28" s="82"/>
      <c r="D28" s="81"/>
      <c r="E28" s="82"/>
      <c r="F28" s="81"/>
      <c r="G28" s="82"/>
      <c r="H28" s="81"/>
      <c r="I28" s="82"/>
      <c r="J28" s="83"/>
    </row>
    <row r="29" spans="1:10" x14ac:dyDescent="0.3">
      <c r="A29" s="80" t="s">
        <v>150</v>
      </c>
      <c r="B29" s="81"/>
      <c r="C29" s="246"/>
      <c r="D29" s="246"/>
      <c r="E29" s="246"/>
      <c r="F29" s="246"/>
      <c r="G29" s="246"/>
      <c r="H29" s="246"/>
      <c r="I29" s="81"/>
      <c r="J29" s="83"/>
    </row>
    <row r="30" spans="1:10" x14ac:dyDescent="0.3">
      <c r="A30" s="80"/>
      <c r="B30" s="81"/>
      <c r="C30" s="81"/>
      <c r="D30" s="81"/>
      <c r="E30" s="81"/>
      <c r="F30" s="81"/>
      <c r="G30" s="81"/>
      <c r="H30" s="81"/>
      <c r="I30" s="81"/>
      <c r="J30" s="83"/>
    </row>
    <row r="31" spans="1:10" x14ac:dyDescent="0.3">
      <c r="A31" s="80"/>
      <c r="B31" s="81" t="s">
        <v>147</v>
      </c>
      <c r="C31" s="84"/>
      <c r="D31" s="81"/>
      <c r="E31" s="81"/>
      <c r="F31" s="81"/>
      <c r="G31" s="81"/>
      <c r="H31" s="81"/>
      <c r="I31" s="81"/>
      <c r="J31" s="83"/>
    </row>
    <row r="32" spans="1:10" x14ac:dyDescent="0.3">
      <c r="A32" s="80"/>
      <c r="B32" s="81"/>
      <c r="C32" s="81"/>
      <c r="D32" s="81"/>
      <c r="E32" s="81"/>
      <c r="F32" s="81"/>
      <c r="G32" s="81"/>
      <c r="H32" s="81"/>
      <c r="I32" s="81"/>
      <c r="J32" s="83"/>
    </row>
    <row r="33" spans="1:10" x14ac:dyDescent="0.3">
      <c r="A33" s="80" t="s">
        <v>151</v>
      </c>
      <c r="B33" s="81"/>
      <c r="C33" s="246"/>
      <c r="D33" s="246"/>
      <c r="E33" s="246"/>
      <c r="F33" s="246"/>
      <c r="G33" s="246"/>
      <c r="H33" s="246"/>
      <c r="I33" s="81"/>
      <c r="J33" s="83"/>
    </row>
    <row r="34" spans="1:10" x14ac:dyDescent="0.3">
      <c r="A34" s="80"/>
      <c r="B34" s="81"/>
      <c r="C34" s="81"/>
      <c r="D34" s="81"/>
      <c r="E34" s="81"/>
      <c r="F34" s="81"/>
      <c r="G34" s="81"/>
      <c r="H34" s="81"/>
      <c r="I34" s="81"/>
      <c r="J34" s="83"/>
    </row>
    <row r="35" spans="1:10" x14ac:dyDescent="0.3">
      <c r="A35" s="80"/>
      <c r="B35" s="81" t="s">
        <v>152</v>
      </c>
      <c r="C35" s="84"/>
      <c r="D35" s="81"/>
      <c r="E35" s="81"/>
      <c r="F35" s="81"/>
      <c r="G35" s="81"/>
      <c r="H35" s="81"/>
      <c r="I35" s="81"/>
      <c r="J35" s="83"/>
    </row>
    <row r="36" spans="1:10" x14ac:dyDescent="0.3">
      <c r="A36" s="80"/>
      <c r="B36" s="81"/>
      <c r="C36" s="81"/>
      <c r="D36" s="81"/>
      <c r="E36" s="81"/>
      <c r="F36" s="81"/>
      <c r="G36" s="81"/>
      <c r="H36" s="81"/>
      <c r="I36" s="81"/>
      <c r="J36" s="83"/>
    </row>
    <row r="37" spans="1:10" s="50" customFormat="1" x14ac:dyDescent="0.3">
      <c r="A37" s="85" t="s">
        <v>243</v>
      </c>
      <c r="B37" s="86"/>
      <c r="C37" s="86" t="s">
        <v>245</v>
      </c>
      <c r="D37" s="86"/>
      <c r="E37" s="86" t="s">
        <v>246</v>
      </c>
      <c r="F37" s="86"/>
      <c r="G37" s="86" t="s">
        <v>247</v>
      </c>
      <c r="H37" s="86"/>
      <c r="I37" s="86" t="s">
        <v>248</v>
      </c>
      <c r="J37" s="87"/>
    </row>
    <row r="38" spans="1:10" x14ac:dyDescent="0.3">
      <c r="A38" s="80" t="s">
        <v>244</v>
      </c>
      <c r="B38" s="81"/>
      <c r="C38" s="84"/>
      <c r="D38" s="81"/>
      <c r="E38" s="84"/>
      <c r="F38" s="81"/>
      <c r="G38" s="84"/>
      <c r="H38" s="81"/>
      <c r="I38" s="84"/>
      <c r="J38" s="83"/>
    </row>
    <row r="39" spans="1:10" x14ac:dyDescent="0.3">
      <c r="A39" s="80"/>
      <c r="B39" s="81"/>
      <c r="C39" s="82"/>
      <c r="D39" s="81"/>
      <c r="E39" s="82"/>
      <c r="F39" s="81"/>
      <c r="G39" s="82"/>
      <c r="H39" s="81"/>
      <c r="I39" s="82"/>
      <c r="J39" s="83"/>
    </row>
    <row r="40" spans="1:10" x14ac:dyDescent="0.3">
      <c r="A40" s="80" t="s">
        <v>249</v>
      </c>
      <c r="B40" s="81"/>
      <c r="C40" s="82"/>
      <c r="D40" s="81"/>
      <c r="E40" s="82"/>
      <c r="F40" s="81"/>
      <c r="G40" s="82"/>
      <c r="H40" s="81"/>
      <c r="I40" s="82"/>
      <c r="J40" s="83"/>
    </row>
    <row r="41" spans="1:10" x14ac:dyDescent="0.3">
      <c r="A41" s="110"/>
      <c r="B41" s="81"/>
      <c r="C41" s="82"/>
      <c r="D41" s="81"/>
      <c r="E41" s="82"/>
      <c r="F41" s="81"/>
      <c r="G41" s="82"/>
      <c r="H41" s="81"/>
      <c r="I41" s="82"/>
      <c r="J41" s="83"/>
    </row>
    <row r="42" spans="1:10" x14ac:dyDescent="0.3">
      <c r="A42" s="118" t="s">
        <v>261</v>
      </c>
      <c r="B42" s="81"/>
      <c r="C42" s="82" t="s">
        <v>260</v>
      </c>
      <c r="D42" s="81"/>
      <c r="E42" s="82"/>
      <c r="F42" s="81"/>
      <c r="G42" s="82"/>
      <c r="H42" s="81"/>
      <c r="I42" s="82"/>
      <c r="J42" s="83"/>
    </row>
    <row r="43" spans="1:10" s="4" customFormat="1" x14ac:dyDescent="0.3">
      <c r="A43" s="88" t="s">
        <v>250</v>
      </c>
      <c r="B43" s="89"/>
      <c r="C43" s="90"/>
      <c r="D43" s="89"/>
      <c r="E43" s="90"/>
      <c r="F43" s="89"/>
      <c r="G43" s="90" t="s">
        <v>251</v>
      </c>
      <c r="H43" s="89"/>
      <c r="I43" s="90" t="s">
        <v>252</v>
      </c>
      <c r="J43" s="91"/>
    </row>
    <row r="44" spans="1:10" x14ac:dyDescent="0.3">
      <c r="A44" s="80"/>
      <c r="B44" s="81"/>
      <c r="C44" s="81"/>
      <c r="D44" s="81"/>
      <c r="E44" s="81"/>
      <c r="F44" s="81"/>
      <c r="G44" s="84"/>
      <c r="H44" s="81"/>
      <c r="I44" s="84"/>
      <c r="J44" s="83"/>
    </row>
    <row r="45" spans="1:10" ht="15" thickBot="1" x14ac:dyDescent="0.35">
      <c r="A45" s="92"/>
      <c r="B45" s="93"/>
      <c r="C45" s="93"/>
      <c r="D45" s="93"/>
      <c r="E45" s="93"/>
      <c r="F45" s="93"/>
      <c r="G45" s="94"/>
      <c r="H45" s="93"/>
      <c r="I45" s="94"/>
      <c r="J45" s="95"/>
    </row>
    <row r="46" spans="1:10" ht="15" thickTop="1" x14ac:dyDescent="0.3">
      <c r="G46" s="38"/>
      <c r="I46" s="38"/>
    </row>
    <row r="47" spans="1:10" ht="15" thickBot="1" x14ac:dyDescent="0.35">
      <c r="G47" s="38"/>
      <c r="I47" s="38"/>
    </row>
    <row r="48" spans="1:10" ht="15" thickTop="1" x14ac:dyDescent="0.3">
      <c r="A48" s="96"/>
      <c r="B48" s="97"/>
      <c r="C48" s="97"/>
      <c r="D48" s="97"/>
      <c r="E48" s="97"/>
      <c r="F48" s="97"/>
      <c r="G48" s="98"/>
      <c r="H48" s="97"/>
      <c r="I48" s="98"/>
      <c r="J48" s="99"/>
    </row>
    <row r="49" spans="1:10" s="51" customFormat="1" ht="18" x14ac:dyDescent="0.35">
      <c r="A49" s="100" t="s">
        <v>154</v>
      </c>
      <c r="B49" s="101"/>
      <c r="C49" s="101"/>
      <c r="D49" s="101"/>
      <c r="E49" s="101"/>
      <c r="F49" s="101"/>
      <c r="G49" s="101"/>
      <c r="H49" s="101"/>
      <c r="I49" s="101"/>
      <c r="J49" s="102"/>
    </row>
    <row r="50" spans="1:10" x14ac:dyDescent="0.3">
      <c r="A50" s="103"/>
      <c r="B50" s="104"/>
      <c r="C50" s="104"/>
      <c r="D50" s="104"/>
      <c r="E50" s="104"/>
      <c r="F50" s="104"/>
      <c r="G50" s="104"/>
      <c r="H50" s="104"/>
      <c r="I50" s="104"/>
      <c r="J50" s="105"/>
    </row>
    <row r="51" spans="1:10" x14ac:dyDescent="0.3">
      <c r="A51" s="103" t="s">
        <v>155</v>
      </c>
      <c r="B51" s="104"/>
      <c r="C51" s="243"/>
      <c r="D51" s="243"/>
      <c r="E51" s="243"/>
      <c r="F51" s="104"/>
      <c r="G51" s="104"/>
      <c r="H51" s="104"/>
      <c r="I51" s="104"/>
      <c r="J51" s="105"/>
    </row>
    <row r="52" spans="1:10" ht="15" thickBot="1" x14ac:dyDescent="0.35">
      <c r="A52" s="106"/>
      <c r="B52" s="107"/>
      <c r="C52" s="107"/>
      <c r="D52" s="107"/>
      <c r="E52" s="107"/>
      <c r="F52" s="107"/>
      <c r="G52" s="107"/>
      <c r="H52" s="107"/>
      <c r="I52" s="107"/>
      <c r="J52" s="108"/>
    </row>
    <row r="53" spans="1:10" ht="15" thickTop="1" x14ac:dyDescent="0.3">
      <c r="A53" s="28" t="s">
        <v>201</v>
      </c>
    </row>
    <row r="55" spans="1:10" ht="40.5" customHeight="1" x14ac:dyDescent="0.3">
      <c r="A55" s="241" t="s">
        <v>271</v>
      </c>
      <c r="B55" s="242"/>
      <c r="C55" s="242"/>
      <c r="D55" s="242"/>
      <c r="E55" s="242"/>
      <c r="F55" s="242"/>
      <c r="G55" s="242"/>
      <c r="H55" s="242"/>
    </row>
    <row r="56" spans="1:10" ht="16.5" customHeight="1" x14ac:dyDescent="0.3">
      <c r="A56" s="115"/>
      <c r="B56" s="116"/>
      <c r="C56" s="116"/>
      <c r="D56" s="116"/>
      <c r="E56" s="116"/>
      <c r="F56" s="116"/>
      <c r="G56" s="116"/>
      <c r="H56" s="116"/>
    </row>
    <row r="57" spans="1:10" x14ac:dyDescent="0.3">
      <c r="A57" s="28" t="s">
        <v>262</v>
      </c>
      <c r="B57" s="28"/>
      <c r="C57" s="28"/>
      <c r="D57" s="28"/>
      <c r="E57" s="28"/>
      <c r="F57" s="28"/>
      <c r="G57" s="28"/>
      <c r="H57" s="28"/>
    </row>
    <row r="58" spans="1:10" x14ac:dyDescent="0.3">
      <c r="A58" s="28"/>
      <c r="B58" s="28"/>
      <c r="C58" s="28"/>
      <c r="D58" s="28"/>
      <c r="E58" s="28"/>
      <c r="F58" s="28"/>
      <c r="G58" s="28"/>
      <c r="H58" s="28"/>
    </row>
    <row r="59" spans="1:10" ht="41.25" customHeight="1" x14ac:dyDescent="0.3">
      <c r="A59" s="242" t="s">
        <v>269</v>
      </c>
      <c r="B59" s="242"/>
      <c r="C59" s="242"/>
      <c r="D59" s="242"/>
      <c r="E59" s="242"/>
      <c r="F59" s="242"/>
      <c r="G59" s="242"/>
      <c r="H59" s="242"/>
    </row>
    <row r="60" spans="1:10" x14ac:dyDescent="0.3">
      <c r="A60" s="242"/>
      <c r="B60" s="242"/>
      <c r="C60" s="242"/>
      <c r="D60" s="242"/>
      <c r="E60" s="242"/>
      <c r="F60" s="242"/>
      <c r="G60" s="242"/>
      <c r="H60" s="242"/>
    </row>
    <row r="62" spans="1:10" x14ac:dyDescent="0.3">
      <c r="A62" s="2" t="s">
        <v>209</v>
      </c>
      <c r="D62" s="18" t="s">
        <v>214</v>
      </c>
      <c r="E62" s="37" t="s">
        <v>215</v>
      </c>
      <c r="G62" t="s">
        <v>216</v>
      </c>
    </row>
    <row r="63" spans="1:10" x14ac:dyDescent="0.3">
      <c r="A63" s="2" t="s">
        <v>210</v>
      </c>
      <c r="D63" s="18"/>
      <c r="E63" s="37" t="s">
        <v>215</v>
      </c>
      <c r="G63" t="s">
        <v>217</v>
      </c>
    </row>
    <row r="64" spans="1:10" x14ac:dyDescent="0.3">
      <c r="A64" s="2" t="s">
        <v>211</v>
      </c>
      <c r="E64" s="37" t="s">
        <v>218</v>
      </c>
      <c r="G64" t="s">
        <v>219</v>
      </c>
    </row>
    <row r="65" spans="1:8" x14ac:dyDescent="0.3">
      <c r="A65" s="2" t="s">
        <v>212</v>
      </c>
    </row>
    <row r="66" spans="1:8" x14ac:dyDescent="0.3">
      <c r="A66" s="2" t="s">
        <v>213</v>
      </c>
    </row>
    <row r="68" spans="1:8" x14ac:dyDescent="0.3">
      <c r="A68" s="231" t="s">
        <v>355</v>
      </c>
      <c r="B68" s="231"/>
      <c r="C68" s="231"/>
      <c r="D68" s="231"/>
      <c r="E68" s="231"/>
      <c r="F68" s="231"/>
      <c r="G68" s="231"/>
      <c r="H68" s="231"/>
    </row>
    <row r="69" spans="1:8" x14ac:dyDescent="0.3">
      <c r="A69" s="231"/>
      <c r="B69" s="231"/>
      <c r="C69" s="231"/>
      <c r="D69" s="231"/>
      <c r="E69" s="231"/>
      <c r="F69" s="231"/>
      <c r="G69" s="231"/>
      <c r="H69" s="231"/>
    </row>
    <row r="70" spans="1:8" x14ac:dyDescent="0.3">
      <c r="A70" s="231"/>
      <c r="B70" s="231"/>
      <c r="C70" s="231"/>
      <c r="D70" s="231"/>
      <c r="E70" s="231"/>
      <c r="F70" s="231"/>
      <c r="G70" s="231"/>
      <c r="H70" s="231"/>
    </row>
    <row r="71" spans="1:8" x14ac:dyDescent="0.3">
      <c r="A71" s="231"/>
      <c r="B71" s="231"/>
      <c r="C71" s="231"/>
      <c r="D71" s="231"/>
      <c r="E71" s="231"/>
      <c r="F71" s="231"/>
      <c r="G71" s="231"/>
      <c r="H71" s="231"/>
    </row>
    <row r="72" spans="1:8" x14ac:dyDescent="0.3">
      <c r="A72" s="231"/>
      <c r="B72" s="231"/>
      <c r="C72" s="231"/>
      <c r="D72" s="231"/>
      <c r="E72" s="231"/>
      <c r="F72" s="231"/>
      <c r="G72" s="231"/>
      <c r="H72" s="231"/>
    </row>
    <row r="73" spans="1:8" x14ac:dyDescent="0.3">
      <c r="A73" s="231"/>
      <c r="B73" s="231"/>
      <c r="C73" s="231"/>
      <c r="D73" s="231"/>
      <c r="E73" s="231"/>
      <c r="F73" s="231"/>
      <c r="G73" s="231"/>
      <c r="H73" s="231"/>
    </row>
    <row r="74" spans="1:8" x14ac:dyDescent="0.3">
      <c r="A74" s="231"/>
      <c r="B74" s="231"/>
      <c r="C74" s="231"/>
      <c r="D74" s="231"/>
      <c r="E74" s="231"/>
      <c r="F74" s="231"/>
      <c r="G74" s="231"/>
      <c r="H74" s="231"/>
    </row>
    <row r="75" spans="1:8" x14ac:dyDescent="0.3">
      <c r="A75" s="231"/>
      <c r="B75" s="231"/>
      <c r="C75" s="231"/>
      <c r="D75" s="231"/>
      <c r="E75" s="231"/>
      <c r="F75" s="231"/>
      <c r="G75" s="231"/>
      <c r="H75" s="231"/>
    </row>
    <row r="76" spans="1:8" x14ac:dyDescent="0.3">
      <c r="A76" s="231"/>
      <c r="B76" s="231"/>
      <c r="C76" s="231"/>
      <c r="D76" s="231"/>
      <c r="E76" s="231"/>
      <c r="F76" s="231"/>
      <c r="G76" s="231"/>
      <c r="H76" s="231"/>
    </row>
    <row r="77" spans="1:8" x14ac:dyDescent="0.3">
      <c r="A77" s="231"/>
      <c r="B77" s="231"/>
      <c r="C77" s="231"/>
      <c r="D77" s="231"/>
      <c r="E77" s="231"/>
      <c r="F77" s="231"/>
      <c r="G77" s="231"/>
      <c r="H77" s="231"/>
    </row>
    <row r="78" spans="1:8" x14ac:dyDescent="0.3">
      <c r="A78" s="231"/>
      <c r="B78" s="231"/>
      <c r="C78" s="231"/>
      <c r="D78" s="231"/>
      <c r="E78" s="231"/>
      <c r="F78" s="231"/>
      <c r="G78" s="231"/>
      <c r="H78" s="231"/>
    </row>
    <row r="79" spans="1:8" x14ac:dyDescent="0.3">
      <c r="A79" s="231"/>
      <c r="B79" s="231"/>
      <c r="C79" s="231"/>
      <c r="D79" s="231"/>
      <c r="E79" s="231"/>
      <c r="F79" s="231"/>
      <c r="G79" s="231"/>
      <c r="H79" s="231"/>
    </row>
    <row r="80" spans="1:8" x14ac:dyDescent="0.3">
      <c r="A80" s="231"/>
      <c r="B80" s="231"/>
      <c r="C80" s="231"/>
      <c r="D80" s="231"/>
      <c r="E80" s="231"/>
      <c r="F80" s="231"/>
      <c r="G80" s="231"/>
      <c r="H80" s="231"/>
    </row>
    <row r="81" spans="1:8" x14ac:dyDescent="0.3">
      <c r="A81" s="231"/>
      <c r="B81" s="231"/>
      <c r="C81" s="231"/>
      <c r="D81" s="231"/>
      <c r="E81" s="231"/>
      <c r="F81" s="231"/>
      <c r="G81" s="231"/>
      <c r="H81" s="231"/>
    </row>
  </sheetData>
  <sheetProtection formatCells="0" selectLockedCells="1"/>
  <mergeCells count="9">
    <mergeCell ref="A68:H81"/>
    <mergeCell ref="A1:H3"/>
    <mergeCell ref="A55:H55"/>
    <mergeCell ref="A59:H60"/>
    <mergeCell ref="C51:E51"/>
    <mergeCell ref="C13:D13"/>
    <mergeCell ref="C11:H11"/>
    <mergeCell ref="C29:H29"/>
    <mergeCell ref="C33:H33"/>
  </mergeCells>
  <phoneticPr fontId="3" type="noConversion"/>
  <hyperlinks>
    <hyperlink ref="E62" r:id="rId1" xr:uid="{AD13D8FB-E6FC-46A6-BA1D-5707A3CABCFC}"/>
    <hyperlink ref="E63" r:id="rId2" xr:uid="{67C1D2D5-D4E5-4BCC-BE35-E729FD254E0F}"/>
    <hyperlink ref="E64" r:id="rId3" xr:uid="{8D01ABD7-89D9-44EF-BD1F-E5D526A3FAD6}"/>
  </hyperlinks>
  <pageMargins left="0.75" right="0.75" top="1" bottom="1" header="0" footer="0"/>
  <pageSetup paperSize="9" orientation="landscape" horizontalDpi="300" verticalDpi="300" r:id="rId4"/>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93AE-6A4E-48A9-919A-99A02F9E8093}">
  <sheetPr>
    <tabColor indexed="10"/>
  </sheetPr>
  <dimension ref="A1:N525"/>
  <sheetViews>
    <sheetView topLeftCell="A3" zoomScale="60" zoomScaleNormal="60" workbookViewId="0">
      <selection activeCell="A22" sqref="A22:G29"/>
    </sheetView>
  </sheetViews>
  <sheetFormatPr baseColWidth="10" defaultColWidth="8.6640625" defaultRowHeight="14.4" x14ac:dyDescent="0.3"/>
  <cols>
    <col min="1" max="1" width="20" style="138" customWidth="1"/>
    <col min="2" max="2" width="20" style="12" customWidth="1"/>
    <col min="3" max="3" width="74.88671875" style="12" customWidth="1"/>
    <col min="4" max="6" width="20" style="12" customWidth="1"/>
    <col min="7" max="7" width="20" style="140" customWidth="1"/>
    <col min="8" max="13" width="20.44140625" style="12" customWidth="1"/>
    <col min="14" max="14" width="10" style="140" customWidth="1"/>
    <col min="15" max="16384" width="8.6640625" style="12"/>
  </cols>
  <sheetData>
    <row r="1" spans="1:14" s="134" customFormat="1" ht="18" x14ac:dyDescent="0.35">
      <c r="A1" s="132" t="s">
        <v>282</v>
      </c>
      <c r="B1" s="133"/>
      <c r="D1" s="135" t="s">
        <v>283</v>
      </c>
      <c r="G1" s="136"/>
      <c r="N1" s="137"/>
    </row>
    <row r="2" spans="1:14" x14ac:dyDescent="0.3">
      <c r="A2" s="138" t="s">
        <v>284</v>
      </c>
      <c r="B2" s="139"/>
      <c r="G2" s="136"/>
    </row>
    <row r="3" spans="1:14" x14ac:dyDescent="0.3">
      <c r="A3" s="138" t="s">
        <v>285</v>
      </c>
      <c r="B3" s="139"/>
    </row>
    <row r="4" spans="1:14" x14ac:dyDescent="0.3">
      <c r="A4" s="138" t="s">
        <v>286</v>
      </c>
      <c r="B4" s="139"/>
    </row>
    <row r="5" spans="1:14" x14ac:dyDescent="0.3">
      <c r="A5" s="138" t="s">
        <v>287</v>
      </c>
      <c r="B5" s="139"/>
    </row>
    <row r="6" spans="1:14" x14ac:dyDescent="0.3">
      <c r="A6" s="138" t="s">
        <v>288</v>
      </c>
      <c r="B6" s="139"/>
    </row>
    <row r="7" spans="1:14" x14ac:dyDescent="0.3">
      <c r="A7" s="138" t="s">
        <v>289</v>
      </c>
      <c r="B7" s="139"/>
      <c r="G7" s="141" t="s">
        <v>290</v>
      </c>
    </row>
    <row r="8" spans="1:14" x14ac:dyDescent="0.3">
      <c r="A8" s="138" t="s">
        <v>291</v>
      </c>
      <c r="B8" s="139"/>
      <c r="G8" s="140" t="s">
        <v>292</v>
      </c>
    </row>
    <row r="9" spans="1:14" x14ac:dyDescent="0.3">
      <c r="A9" s="138" t="s">
        <v>293</v>
      </c>
      <c r="B9" s="139"/>
      <c r="G9" s="140" t="s">
        <v>294</v>
      </c>
    </row>
    <row r="10" spans="1:14" x14ac:dyDescent="0.3">
      <c r="A10" s="138" t="s">
        <v>295</v>
      </c>
      <c r="B10" s="139"/>
      <c r="G10" s="140" t="s">
        <v>296</v>
      </c>
    </row>
    <row r="11" spans="1:14" x14ac:dyDescent="0.3">
      <c r="A11" s="138" t="s">
        <v>297</v>
      </c>
      <c r="B11" s="139"/>
    </row>
    <row r="12" spans="1:14" x14ac:dyDescent="0.3">
      <c r="A12" s="138" t="s">
        <v>7</v>
      </c>
      <c r="B12" s="142"/>
      <c r="G12" s="141" t="s">
        <v>298</v>
      </c>
    </row>
    <row r="13" spans="1:14" x14ac:dyDescent="0.3">
      <c r="A13" s="138" t="s">
        <v>299</v>
      </c>
      <c r="B13" s="142"/>
      <c r="G13" s="140" t="s">
        <v>300</v>
      </c>
    </row>
    <row r="14" spans="1:14" x14ac:dyDescent="0.3">
      <c r="G14" s="140" t="s">
        <v>301</v>
      </c>
    </row>
    <row r="15" spans="1:14" ht="18" x14ac:dyDescent="0.35">
      <c r="A15" s="143" t="s">
        <v>302</v>
      </c>
    </row>
    <row r="16" spans="1:14" x14ac:dyDescent="0.3">
      <c r="A16" s="138" t="s">
        <v>303</v>
      </c>
    </row>
    <row r="17" spans="1:14" x14ac:dyDescent="0.3">
      <c r="A17" s="138" t="s">
        <v>304</v>
      </c>
    </row>
    <row r="18" spans="1:14" x14ac:dyDescent="0.3">
      <c r="A18" s="138" t="s">
        <v>305</v>
      </c>
      <c r="B18" s="144"/>
      <c r="C18" s="144"/>
      <c r="D18" s="144"/>
    </row>
    <row r="19" spans="1:14" x14ac:dyDescent="0.3">
      <c r="D19" s="144"/>
    </row>
    <row r="20" spans="1:14" ht="18" x14ac:dyDescent="0.35">
      <c r="A20" s="143" t="s">
        <v>130</v>
      </c>
      <c r="G20"/>
      <c r="H20" s="145" t="s">
        <v>306</v>
      </c>
      <c r="M20" s="145" t="s">
        <v>307</v>
      </c>
    </row>
    <row r="21" spans="1:14" x14ac:dyDescent="0.3">
      <c r="A21" s="12" t="s">
        <v>4</v>
      </c>
      <c r="B21" s="12" t="s">
        <v>308</v>
      </c>
      <c r="C21" s="12" t="s">
        <v>2</v>
      </c>
      <c r="D21" s="12" t="s">
        <v>0</v>
      </c>
      <c r="E21" s="12" t="s">
        <v>1</v>
      </c>
      <c r="F21" s="12" t="s">
        <v>6</v>
      </c>
      <c r="G21" s="140" t="s">
        <v>124</v>
      </c>
      <c r="H21" s="12" t="s">
        <v>309</v>
      </c>
      <c r="I21" s="12" t="s">
        <v>310</v>
      </c>
      <c r="J21" s="12" t="s">
        <v>311</v>
      </c>
      <c r="K21" s="12" t="s">
        <v>312</v>
      </c>
      <c r="L21" s="12" t="s">
        <v>313</v>
      </c>
      <c r="M21" s="12" t="s">
        <v>314</v>
      </c>
      <c r="N21" s="140" t="s">
        <v>315</v>
      </c>
    </row>
    <row r="22" spans="1:14" x14ac:dyDescent="0.3">
      <c r="A22" s="20" t="str">
        <f>IF('LISTADO DE MUESTRAS'!A28="","",'LISTADO DE MUESTRAS'!A28)</f>
        <v/>
      </c>
      <c r="B22" s="146"/>
      <c r="C22" s="20" t="str">
        <f>IF('LISTADO DE MUESTRAS'!B28="","",_xlfn.CONCAT('LISTADO DE MUESTRAS'!B28,". ",'LISTADO DE MUESTRAS'!C28))</f>
        <v/>
      </c>
      <c r="D22" s="13"/>
      <c r="E22" s="20" t="str">
        <f>IF('LISTADO DE MUESTRAS'!E28="","",VLOOKUP('LISTADO DE MUESTRAS'!E28,lists!$A$4:$B$88,2,FALSE))</f>
        <v/>
      </c>
      <c r="F22" s="20" t="str">
        <f>IF(A22="","",IF('LISTADO DE MUESTRAS'!F28="","undefined",VLOOKUP('LISTADO DE MUESTRAS'!F28,lists!$D$4:$E$32,2,FALSE)))</f>
        <v/>
      </c>
      <c r="G22" s="22" t="str">
        <f>IF(A22="","",IF('LISTADO DE MUESTRAS'!G28="",0,'LISTADO DE MUESTRAS'!G28))</f>
        <v/>
      </c>
      <c r="I22" s="144"/>
      <c r="J22" s="144"/>
      <c r="K22" s="144"/>
    </row>
    <row r="23" spans="1:14" x14ac:dyDescent="0.3">
      <c r="A23" s="20" t="str">
        <f>IF('LISTADO DE MUESTRAS'!A29="","",'LISTADO DE MUESTRAS'!A29)</f>
        <v/>
      </c>
      <c r="B23" s="146"/>
      <c r="C23" s="20" t="str">
        <f>IF('LISTADO DE MUESTRAS'!B29="","",_xlfn.CONCAT('LISTADO DE MUESTRAS'!B29,". ",'LISTADO DE MUESTRAS'!C29))</f>
        <v/>
      </c>
      <c r="D23" s="13"/>
      <c r="E23" s="20" t="str">
        <f>IF('LISTADO DE MUESTRAS'!E29="","",VLOOKUP('LISTADO DE MUESTRAS'!E29,lists!$A$4:$B$88,2,FALSE))</f>
        <v/>
      </c>
      <c r="F23" s="20" t="str">
        <f>IF(A23="","",IF('LISTADO DE MUESTRAS'!F29="","undefined",VLOOKUP('LISTADO DE MUESTRAS'!F29,lists!$D$4:$E$32,2,FALSE)))</f>
        <v/>
      </c>
      <c r="G23" s="22" t="str">
        <f>IF(A23="","",IF('LISTADO DE MUESTRAS'!G29="",0,'LISTADO DE MUESTRAS'!G29))</f>
        <v/>
      </c>
      <c r="H23" s="144"/>
      <c r="I23" s="144"/>
    </row>
    <row r="24" spans="1:14" x14ac:dyDescent="0.3">
      <c r="A24" s="20" t="str">
        <f>IF('LISTADO DE MUESTRAS'!A30="","",'LISTADO DE MUESTRAS'!A30)</f>
        <v/>
      </c>
      <c r="B24" s="146"/>
      <c r="C24" s="20" t="str">
        <f>IF('LISTADO DE MUESTRAS'!B30="","",_xlfn.CONCAT('LISTADO DE MUESTRAS'!B30,". ",'LISTADO DE MUESTRAS'!C30))</f>
        <v/>
      </c>
      <c r="D24" s="13"/>
      <c r="E24" s="20" t="str">
        <f>IF('LISTADO DE MUESTRAS'!E30="","",VLOOKUP('LISTADO DE MUESTRAS'!E30,lists!$A$4:$B$88,2,FALSE))</f>
        <v/>
      </c>
      <c r="F24" s="20" t="str">
        <f>IF(A24="","",IF('LISTADO DE MUESTRAS'!F30="","undefined",VLOOKUP('LISTADO DE MUESTRAS'!F30,lists!$D$4:$E$32,2,FALSE)))</f>
        <v/>
      </c>
      <c r="G24" s="22" t="str">
        <f>IF(A24="","",IF('LISTADO DE MUESTRAS'!G30="",0,'LISTADO DE MUESTRAS'!G30))</f>
        <v/>
      </c>
      <c r="H24" s="144"/>
      <c r="I24" s="144"/>
    </row>
    <row r="25" spans="1:14" x14ac:dyDescent="0.3">
      <c r="A25" s="20" t="str">
        <f>IF('LISTADO DE MUESTRAS'!A31="","",'LISTADO DE MUESTRAS'!A31)</f>
        <v/>
      </c>
      <c r="B25" s="146"/>
      <c r="C25" s="20" t="str">
        <f>IF('LISTADO DE MUESTRAS'!B31="","",_xlfn.CONCAT('LISTADO DE MUESTRAS'!B31,". ",'LISTADO DE MUESTRAS'!C31))</f>
        <v/>
      </c>
      <c r="D25" s="13"/>
      <c r="E25" s="20" t="str">
        <f>IF('LISTADO DE MUESTRAS'!E31="","",VLOOKUP('LISTADO DE MUESTRAS'!E31,lists!$A$4:$B$88,2,FALSE))</f>
        <v/>
      </c>
      <c r="F25" s="20" t="str">
        <f>IF(A25="","",IF('LISTADO DE MUESTRAS'!F31="","undefined",VLOOKUP('LISTADO DE MUESTRAS'!F31,lists!$D$4:$E$32,2,FALSE)))</f>
        <v/>
      </c>
      <c r="G25" s="22" t="str">
        <f>IF(A25="","",IF('LISTADO DE MUESTRAS'!G31="",0,'LISTADO DE MUESTRAS'!G31))</f>
        <v/>
      </c>
      <c r="H25" s="144"/>
      <c r="I25" s="144"/>
    </row>
    <row r="26" spans="1:14" x14ac:dyDescent="0.3">
      <c r="A26" s="20" t="str">
        <f>IF('LISTADO DE MUESTRAS'!A32="","",'LISTADO DE MUESTRAS'!A32)</f>
        <v/>
      </c>
      <c r="B26" s="146"/>
      <c r="C26" s="20" t="str">
        <f>IF('LISTADO DE MUESTRAS'!B32="","",_xlfn.CONCAT('LISTADO DE MUESTRAS'!B32,". ",'LISTADO DE MUESTRAS'!C32))</f>
        <v/>
      </c>
      <c r="D26" s="13"/>
      <c r="E26" s="20" t="str">
        <f>IF('LISTADO DE MUESTRAS'!E32="","",VLOOKUP('LISTADO DE MUESTRAS'!E32,lists!$A$4:$B$88,2,FALSE))</f>
        <v/>
      </c>
      <c r="F26" s="20" t="str">
        <f>IF(A26="","",IF('LISTADO DE MUESTRAS'!F32="","undefined",VLOOKUP('LISTADO DE MUESTRAS'!F32,lists!$D$4:$E$32,2,FALSE)))</f>
        <v/>
      </c>
      <c r="G26" s="22" t="str">
        <f>IF(A26="","",IF('LISTADO DE MUESTRAS'!G32="",0,'LISTADO DE MUESTRAS'!G32))</f>
        <v/>
      </c>
      <c r="H26" s="144"/>
      <c r="I26" s="144"/>
    </row>
    <row r="27" spans="1:14" x14ac:dyDescent="0.3">
      <c r="A27" s="20" t="str">
        <f>IF('LISTADO DE MUESTRAS'!A33="","",'LISTADO DE MUESTRAS'!A33)</f>
        <v/>
      </c>
      <c r="B27" s="146"/>
      <c r="C27" s="20" t="str">
        <f>IF('LISTADO DE MUESTRAS'!B33="","",_xlfn.CONCAT('LISTADO DE MUESTRAS'!B33,". ",'LISTADO DE MUESTRAS'!C33))</f>
        <v/>
      </c>
      <c r="D27" s="13"/>
      <c r="E27" s="20" t="str">
        <f>IF('LISTADO DE MUESTRAS'!E33="","",VLOOKUP('LISTADO DE MUESTRAS'!E33,lists!$A$4:$B$88,2,FALSE))</f>
        <v/>
      </c>
      <c r="F27" s="20" t="str">
        <f>IF(A27="","",IF('LISTADO DE MUESTRAS'!F33="","undefined",VLOOKUP('LISTADO DE MUESTRAS'!F33,lists!$D$4:$E$32,2,FALSE)))</f>
        <v/>
      </c>
      <c r="G27" s="22" t="str">
        <f>IF(A27="","",IF('LISTADO DE MUESTRAS'!G33="",0,'LISTADO DE MUESTRAS'!G33))</f>
        <v/>
      </c>
      <c r="H27" s="144"/>
      <c r="I27" s="144"/>
    </row>
    <row r="28" spans="1:14" x14ac:dyDescent="0.3">
      <c r="A28" s="20" t="str">
        <f>IF('LISTADO DE MUESTRAS'!A34="","",'LISTADO DE MUESTRAS'!A34)</f>
        <v/>
      </c>
      <c r="B28" s="146"/>
      <c r="C28" s="20" t="str">
        <f>IF('LISTADO DE MUESTRAS'!B34="","",_xlfn.CONCAT('LISTADO DE MUESTRAS'!B34,". ",'LISTADO DE MUESTRAS'!C34))</f>
        <v/>
      </c>
      <c r="D28" s="13"/>
      <c r="E28" s="20" t="str">
        <f>IF('LISTADO DE MUESTRAS'!E34="","",VLOOKUP('LISTADO DE MUESTRAS'!E34,lists!$A$4:$B$88,2,FALSE))</f>
        <v/>
      </c>
      <c r="F28" s="20" t="str">
        <f>IF(A28="","",IF('LISTADO DE MUESTRAS'!F34="","undefined",VLOOKUP('LISTADO DE MUESTRAS'!F34,lists!$D$4:$E$32,2,FALSE)))</f>
        <v/>
      </c>
      <c r="G28" s="22" t="str">
        <f>IF(A28="","",IF('LISTADO DE MUESTRAS'!G34="",0,'LISTADO DE MUESTRAS'!G34))</f>
        <v/>
      </c>
      <c r="H28" s="144"/>
      <c r="I28" s="144"/>
    </row>
    <row r="29" spans="1:14" x14ac:dyDescent="0.3">
      <c r="A29" s="20" t="str">
        <f>IF('LISTADO DE MUESTRAS'!A35="","",'LISTADO DE MUESTRAS'!A35)</f>
        <v/>
      </c>
      <c r="B29" s="146"/>
      <c r="C29" s="20" t="str">
        <f>IF('LISTADO DE MUESTRAS'!B35="","",_xlfn.CONCAT('LISTADO DE MUESTRAS'!B35,". ",'LISTADO DE MUESTRAS'!C35))</f>
        <v/>
      </c>
      <c r="D29" s="13"/>
      <c r="E29" s="20" t="str">
        <f>IF('LISTADO DE MUESTRAS'!E35="","",VLOOKUP('LISTADO DE MUESTRAS'!E35,lists!$A$4:$B$88,2,FALSE))</f>
        <v/>
      </c>
      <c r="F29" s="20" t="str">
        <f>IF(A29="","",IF('LISTADO DE MUESTRAS'!F35="","undefined",VLOOKUP('LISTADO DE MUESTRAS'!F35,lists!$D$4:$E$32,2,FALSE)))</f>
        <v/>
      </c>
      <c r="G29" s="22" t="str">
        <f>IF(A29="","",IF('LISTADO DE MUESTRAS'!G35="",0,'LISTADO DE MUESTRAS'!G35))</f>
        <v/>
      </c>
      <c r="H29" s="144"/>
      <c r="I29" s="144"/>
    </row>
    <row r="30" spans="1:14" x14ac:dyDescent="0.3">
      <c r="A30" s="20" t="str">
        <f>IF('LISTADO DE MUESTRAS'!A36="","",'LISTADO DE MUESTRAS'!A36)</f>
        <v/>
      </c>
      <c r="B30" s="146"/>
      <c r="C30" s="20" t="str">
        <f>IF('LISTADO DE MUESTRAS'!B36="","",_xlfn.CONCAT('LISTADO DE MUESTRAS'!B36,". ",'LISTADO DE MUESTRAS'!C36))</f>
        <v/>
      </c>
      <c r="D30" s="13"/>
      <c r="E30" s="20" t="str">
        <f>IF('LISTADO DE MUESTRAS'!E36="","",VLOOKUP('LISTADO DE MUESTRAS'!E36,lists!$A$4:$B$88,2,FALSE))</f>
        <v/>
      </c>
      <c r="F30" s="20" t="str">
        <f>IF(A30="","",IF('LISTADO DE MUESTRAS'!F36="","undefined",VLOOKUP('LISTADO DE MUESTRAS'!F36,lists!$D$4:$E$32,2,FALSE)))</f>
        <v/>
      </c>
      <c r="G30" s="22" t="str">
        <f>IF(A30="","",IF('LISTADO DE MUESTRAS'!G36="",0,'LISTADO DE MUESTRAS'!G36))</f>
        <v/>
      </c>
      <c r="H30" s="144"/>
      <c r="I30" s="144"/>
    </row>
    <row r="31" spans="1:14" x14ac:dyDescent="0.3">
      <c r="A31" s="20" t="str">
        <f>IF('LISTADO DE MUESTRAS'!A37="","",'LISTADO DE MUESTRAS'!A37)</f>
        <v/>
      </c>
      <c r="B31" s="146"/>
      <c r="C31" s="20" t="str">
        <f>IF('LISTADO DE MUESTRAS'!B37="","",_xlfn.CONCAT('LISTADO DE MUESTRAS'!B37,". ",'LISTADO DE MUESTRAS'!C37))</f>
        <v/>
      </c>
      <c r="D31" s="13"/>
      <c r="E31" s="20" t="str">
        <f>IF('LISTADO DE MUESTRAS'!E37="","",VLOOKUP('LISTADO DE MUESTRAS'!E37,lists!$A$4:$B$88,2,FALSE))</f>
        <v/>
      </c>
      <c r="F31" s="20" t="str">
        <f>IF(A31="","",IF('LISTADO DE MUESTRAS'!F37="","undefined",VLOOKUP('LISTADO DE MUESTRAS'!F37,lists!$D$4:$E$32,2,FALSE)))</f>
        <v/>
      </c>
      <c r="G31" s="22" t="str">
        <f>IF(A31="","",IF('LISTADO DE MUESTRAS'!G37="",0,'LISTADO DE MUESTRAS'!G37))</f>
        <v/>
      </c>
      <c r="H31" s="144"/>
      <c r="I31" s="144"/>
    </row>
    <row r="32" spans="1:14" x14ac:dyDescent="0.3">
      <c r="A32" s="20" t="str">
        <f>IF('LISTADO DE MUESTRAS'!A38="","",'LISTADO DE MUESTRAS'!A38)</f>
        <v/>
      </c>
      <c r="B32" s="146"/>
      <c r="C32" s="20" t="str">
        <f>IF('LISTADO DE MUESTRAS'!B38="","",_xlfn.CONCAT('LISTADO DE MUESTRAS'!B38,". ",'LISTADO DE MUESTRAS'!C38))</f>
        <v/>
      </c>
      <c r="D32" s="13"/>
      <c r="E32" s="20" t="str">
        <f>IF('LISTADO DE MUESTRAS'!E38="","",VLOOKUP('LISTADO DE MUESTRAS'!E38,lists!$A$4:$B$88,2,FALSE))</f>
        <v/>
      </c>
      <c r="F32" s="20" t="str">
        <f>IF(A32="","",IF('LISTADO DE MUESTRAS'!F38="","undefined",VLOOKUP('LISTADO DE MUESTRAS'!F38,lists!$D$4:$E$32,2,FALSE)))</f>
        <v/>
      </c>
      <c r="G32" s="22" t="str">
        <f>IF(A32="","",IF('LISTADO DE MUESTRAS'!G38="",0,'LISTADO DE MUESTRAS'!G38))</f>
        <v/>
      </c>
      <c r="H32" s="144"/>
      <c r="I32" s="144"/>
    </row>
    <row r="33" spans="1:9" x14ac:dyDescent="0.3">
      <c r="A33" s="20" t="str">
        <f>IF('LISTADO DE MUESTRAS'!A39="","",'LISTADO DE MUESTRAS'!A39)</f>
        <v/>
      </c>
      <c r="B33" s="146"/>
      <c r="C33" s="20" t="str">
        <f>IF('LISTADO DE MUESTRAS'!B39="","",_xlfn.CONCAT('LISTADO DE MUESTRAS'!B39,". ",'LISTADO DE MUESTRAS'!C39))</f>
        <v/>
      </c>
      <c r="D33" s="13"/>
      <c r="E33" s="20" t="str">
        <f>IF('LISTADO DE MUESTRAS'!E39="","",VLOOKUP('LISTADO DE MUESTRAS'!E39,lists!$A$4:$B$88,2,FALSE))</f>
        <v/>
      </c>
      <c r="F33" s="20" t="str">
        <f>IF(A33="","",IF('LISTADO DE MUESTRAS'!F39="","undefined",VLOOKUP('LISTADO DE MUESTRAS'!F39,lists!$D$4:$E$32,2,FALSE)))</f>
        <v/>
      </c>
      <c r="G33" s="22" t="str">
        <f>IF(A33="","",IF('LISTADO DE MUESTRAS'!G39="",0,'LISTADO DE MUESTRAS'!G39))</f>
        <v/>
      </c>
      <c r="H33" s="144"/>
      <c r="I33" s="144"/>
    </row>
    <row r="34" spans="1:9" x14ac:dyDescent="0.3">
      <c r="A34" s="20" t="str">
        <f>IF('LISTADO DE MUESTRAS'!A40="","",'LISTADO DE MUESTRAS'!A40)</f>
        <v/>
      </c>
      <c r="B34" s="146"/>
      <c r="C34" s="20" t="str">
        <f>IF('LISTADO DE MUESTRAS'!B40="","",_xlfn.CONCAT('LISTADO DE MUESTRAS'!B40,". ",'LISTADO DE MUESTRAS'!C40))</f>
        <v/>
      </c>
      <c r="D34" s="13"/>
      <c r="E34" s="20" t="str">
        <f>IF('LISTADO DE MUESTRAS'!E40="","",VLOOKUP('LISTADO DE MUESTRAS'!E40,lists!$A$4:$B$88,2,FALSE))</f>
        <v/>
      </c>
      <c r="F34" s="20" t="str">
        <f>IF(A34="","",IF('LISTADO DE MUESTRAS'!F40="","undefined",VLOOKUP('LISTADO DE MUESTRAS'!F40,lists!$D$4:$E$32,2,FALSE)))</f>
        <v/>
      </c>
      <c r="G34" s="22" t="str">
        <f>IF(A34="","",IF('LISTADO DE MUESTRAS'!G40="",0,'LISTADO DE MUESTRAS'!G40))</f>
        <v/>
      </c>
      <c r="H34" s="144"/>
      <c r="I34" s="144"/>
    </row>
    <row r="35" spans="1:9" x14ac:dyDescent="0.3">
      <c r="A35" s="20" t="str">
        <f>IF('LISTADO DE MUESTRAS'!A41="","",'LISTADO DE MUESTRAS'!A41)</f>
        <v/>
      </c>
      <c r="B35" s="146"/>
      <c r="C35" s="20" t="str">
        <f>IF('LISTADO DE MUESTRAS'!B41="","",_xlfn.CONCAT('LISTADO DE MUESTRAS'!B41,". ",'LISTADO DE MUESTRAS'!C41))</f>
        <v/>
      </c>
      <c r="D35" s="13"/>
      <c r="E35" s="20" t="str">
        <f>IF('LISTADO DE MUESTRAS'!E41="","",VLOOKUP('LISTADO DE MUESTRAS'!E41,lists!$A$4:$B$88,2,FALSE))</f>
        <v/>
      </c>
      <c r="F35" s="20" t="str">
        <f>IF(A35="","",IF('LISTADO DE MUESTRAS'!F41="","undefined",VLOOKUP('LISTADO DE MUESTRAS'!F41,lists!$D$4:$E$32,2,FALSE)))</f>
        <v/>
      </c>
      <c r="G35" s="22" t="str">
        <f>IF(A35="","",IF('LISTADO DE MUESTRAS'!G41="",0,'LISTADO DE MUESTRAS'!G41))</f>
        <v/>
      </c>
      <c r="H35" s="144"/>
      <c r="I35" s="144"/>
    </row>
    <row r="36" spans="1:9" x14ac:dyDescent="0.3">
      <c r="A36" s="20" t="str">
        <f>IF('LISTADO DE MUESTRAS'!A42="","",'LISTADO DE MUESTRAS'!A42)</f>
        <v/>
      </c>
      <c r="B36" s="146"/>
      <c r="C36" s="20" t="str">
        <f>IF('LISTADO DE MUESTRAS'!B42="","",_xlfn.CONCAT('LISTADO DE MUESTRAS'!B42,". ",'LISTADO DE MUESTRAS'!C42))</f>
        <v/>
      </c>
      <c r="D36" s="13"/>
      <c r="E36" s="20" t="str">
        <f>IF('LISTADO DE MUESTRAS'!E42="","",VLOOKUP('LISTADO DE MUESTRAS'!E42,lists!$A$4:$B$88,2,FALSE))</f>
        <v/>
      </c>
      <c r="F36" s="20" t="str">
        <f>IF(A36="","",IF('LISTADO DE MUESTRAS'!F42="","undefined",VLOOKUP('LISTADO DE MUESTRAS'!F42,lists!$D$4:$E$32,2,FALSE)))</f>
        <v/>
      </c>
      <c r="G36" s="22" t="str">
        <f>IF(A36="","",IF('LISTADO DE MUESTRAS'!G42="",0,'LISTADO DE MUESTRAS'!G42))</f>
        <v/>
      </c>
    </row>
    <row r="37" spans="1:9" x14ac:dyDescent="0.3">
      <c r="A37" s="20" t="str">
        <f>IF('LISTADO DE MUESTRAS'!A43="","",'LISTADO DE MUESTRAS'!A43)</f>
        <v/>
      </c>
      <c r="B37" s="146"/>
      <c r="C37" s="20" t="str">
        <f>IF('LISTADO DE MUESTRAS'!B43="","",_xlfn.CONCAT('LISTADO DE MUESTRAS'!B43,". ",'LISTADO DE MUESTRAS'!C43))</f>
        <v/>
      </c>
      <c r="D37" s="13"/>
      <c r="E37" s="20" t="str">
        <f>IF('LISTADO DE MUESTRAS'!E43="","",VLOOKUP('LISTADO DE MUESTRAS'!E43,lists!$A$4:$B$88,2,FALSE))</f>
        <v/>
      </c>
      <c r="F37" s="20" t="str">
        <f>IF(A37="","",IF('LISTADO DE MUESTRAS'!F43="","undefined",VLOOKUP('LISTADO DE MUESTRAS'!F43,lists!$D$4:$E$32,2,FALSE)))</f>
        <v/>
      </c>
      <c r="G37" s="22" t="str">
        <f>IF(A37="","",IF('LISTADO DE MUESTRAS'!G43="",0,'LISTADO DE MUESTRAS'!G43))</f>
        <v/>
      </c>
    </row>
    <row r="38" spans="1:9" x14ac:dyDescent="0.3">
      <c r="A38" s="20" t="str">
        <f>IF('LISTADO DE MUESTRAS'!A44="","",'LISTADO DE MUESTRAS'!A44)</f>
        <v/>
      </c>
      <c r="B38" s="146"/>
      <c r="C38" s="20" t="str">
        <f>IF('LISTADO DE MUESTRAS'!B44="","",_xlfn.CONCAT('LISTADO DE MUESTRAS'!B44,". ",'LISTADO DE MUESTRAS'!C44))</f>
        <v/>
      </c>
      <c r="D38" s="13"/>
      <c r="E38" s="20" t="str">
        <f>IF('LISTADO DE MUESTRAS'!E44="","",VLOOKUP('LISTADO DE MUESTRAS'!E44,lists!$A$4:$B$88,2,FALSE))</f>
        <v/>
      </c>
      <c r="F38" s="20" t="str">
        <f>IF(A38="","",IF('LISTADO DE MUESTRAS'!F44="","undefined",VLOOKUP('LISTADO DE MUESTRAS'!F44,lists!$D$4:$E$32,2,FALSE)))</f>
        <v/>
      </c>
      <c r="G38" s="22" t="str">
        <f>IF(A38="","",IF('LISTADO DE MUESTRAS'!G44="",0,'LISTADO DE MUESTRAS'!G44))</f>
        <v/>
      </c>
    </row>
    <row r="39" spans="1:9" x14ac:dyDescent="0.3">
      <c r="A39" s="20" t="str">
        <f>IF('LISTADO DE MUESTRAS'!A45="","",'LISTADO DE MUESTRAS'!A45)</f>
        <v/>
      </c>
      <c r="B39" s="146"/>
      <c r="C39" s="20" t="str">
        <f>IF('LISTADO DE MUESTRAS'!B45="","",_xlfn.CONCAT('LISTADO DE MUESTRAS'!B45,". ",'LISTADO DE MUESTRAS'!C45))</f>
        <v/>
      </c>
      <c r="D39" s="13"/>
      <c r="E39" s="20" t="str">
        <f>IF('LISTADO DE MUESTRAS'!E45="","",VLOOKUP('LISTADO DE MUESTRAS'!E45,lists!$A$4:$B$88,2,FALSE))</f>
        <v/>
      </c>
      <c r="F39" s="20" t="str">
        <f>IF(A39="","",IF('LISTADO DE MUESTRAS'!F45="","undefined",VLOOKUP('LISTADO DE MUESTRAS'!F45,lists!$D$4:$E$32,2,FALSE)))</f>
        <v/>
      </c>
      <c r="G39" s="22" t="str">
        <f>IF(A39="","",IF('LISTADO DE MUESTRAS'!G45="",0,'LISTADO DE MUESTRAS'!G45))</f>
        <v/>
      </c>
    </row>
    <row r="40" spans="1:9" x14ac:dyDescent="0.3">
      <c r="A40" s="20" t="str">
        <f>IF('LISTADO DE MUESTRAS'!A46="","",'LISTADO DE MUESTRAS'!A46)</f>
        <v/>
      </c>
      <c r="B40" s="146"/>
      <c r="C40" s="20" t="str">
        <f>IF('LISTADO DE MUESTRAS'!B46="","",_xlfn.CONCAT('LISTADO DE MUESTRAS'!B46,". ",'LISTADO DE MUESTRAS'!C46))</f>
        <v/>
      </c>
      <c r="D40" s="13"/>
      <c r="E40" s="20" t="str">
        <f>IF('LISTADO DE MUESTRAS'!E46="","",VLOOKUP('LISTADO DE MUESTRAS'!E46,lists!$A$4:$B$88,2,FALSE))</f>
        <v/>
      </c>
      <c r="F40" s="20" t="str">
        <f>IF(A40="","",IF('LISTADO DE MUESTRAS'!F46="","undefined",VLOOKUP('LISTADO DE MUESTRAS'!F46,lists!$D$4:$E$32,2,FALSE)))</f>
        <v/>
      </c>
      <c r="G40" s="22" t="str">
        <f>IF(A40="","",IF('LISTADO DE MUESTRAS'!G46="",0,'LISTADO DE MUESTRAS'!G46))</f>
        <v/>
      </c>
    </row>
    <row r="41" spans="1:9" x14ac:dyDescent="0.3">
      <c r="A41" s="20" t="str">
        <f>IF('LISTADO DE MUESTRAS'!A47="","",'LISTADO DE MUESTRAS'!A47)</f>
        <v/>
      </c>
      <c r="B41" s="146"/>
      <c r="C41" s="20" t="str">
        <f>IF('LISTADO DE MUESTRAS'!B47="","",_xlfn.CONCAT('LISTADO DE MUESTRAS'!B47,". ",'LISTADO DE MUESTRAS'!C47))</f>
        <v/>
      </c>
      <c r="D41" s="13"/>
      <c r="E41" s="20" t="str">
        <f>IF('LISTADO DE MUESTRAS'!E47="","",VLOOKUP('LISTADO DE MUESTRAS'!E47,lists!$A$4:$B$88,2,FALSE))</f>
        <v/>
      </c>
      <c r="F41" s="20" t="str">
        <f>IF(A41="","",IF('LISTADO DE MUESTRAS'!F47="","undefined",VLOOKUP('LISTADO DE MUESTRAS'!F47,lists!$D$4:$E$32,2,FALSE)))</f>
        <v/>
      </c>
      <c r="G41" s="22" t="str">
        <f>IF(A41="","",IF('LISTADO DE MUESTRAS'!G47="",0,'LISTADO DE MUESTRAS'!G47))</f>
        <v/>
      </c>
    </row>
    <row r="42" spans="1:9" x14ac:dyDescent="0.3">
      <c r="A42" s="20" t="str">
        <f>IF('LISTADO DE MUESTRAS'!A48="","",'LISTADO DE MUESTRAS'!A48)</f>
        <v/>
      </c>
      <c r="B42" s="146"/>
      <c r="C42" s="20" t="str">
        <f>IF('LISTADO DE MUESTRAS'!B48="","",_xlfn.CONCAT('LISTADO DE MUESTRAS'!B48,". ",'LISTADO DE MUESTRAS'!C48))</f>
        <v/>
      </c>
      <c r="D42" s="13"/>
      <c r="E42" s="20" t="str">
        <f>IF('LISTADO DE MUESTRAS'!E48="","",VLOOKUP('LISTADO DE MUESTRAS'!E48,lists!$A$4:$B$88,2,FALSE))</f>
        <v/>
      </c>
      <c r="F42" s="20" t="str">
        <f>IF(A42="","",IF('LISTADO DE MUESTRAS'!F48="","undefined",VLOOKUP('LISTADO DE MUESTRAS'!F48,lists!$D$4:$E$32,2,FALSE)))</f>
        <v/>
      </c>
      <c r="G42" s="22" t="str">
        <f>IF(A42="","",IF('LISTADO DE MUESTRAS'!G48="",0,'LISTADO DE MUESTRAS'!G48))</f>
        <v/>
      </c>
    </row>
    <row r="43" spans="1:9" x14ac:dyDescent="0.3">
      <c r="A43" s="20" t="str">
        <f>IF('LISTADO DE MUESTRAS'!A49="","",'LISTADO DE MUESTRAS'!A49)</f>
        <v/>
      </c>
      <c r="B43" s="146"/>
      <c r="C43" s="20" t="str">
        <f>IF('LISTADO DE MUESTRAS'!B49="","",_xlfn.CONCAT('LISTADO DE MUESTRAS'!B49,". ",'LISTADO DE MUESTRAS'!C49))</f>
        <v/>
      </c>
      <c r="D43" s="13"/>
      <c r="E43" s="20" t="str">
        <f>IF('LISTADO DE MUESTRAS'!E49="","",VLOOKUP('LISTADO DE MUESTRAS'!E49,lists!$A$4:$B$88,2,FALSE))</f>
        <v/>
      </c>
      <c r="F43" s="20" t="str">
        <f>IF(A43="","",IF('LISTADO DE MUESTRAS'!F49="","undefined",VLOOKUP('LISTADO DE MUESTRAS'!F49,lists!$D$4:$E$32,2,FALSE)))</f>
        <v/>
      </c>
      <c r="G43" s="22" t="str">
        <f>IF(A43="","",IF('LISTADO DE MUESTRAS'!G49="",0,'LISTADO DE MUESTRAS'!G49))</f>
        <v/>
      </c>
    </row>
    <row r="44" spans="1:9" x14ac:dyDescent="0.3">
      <c r="A44" s="20" t="str">
        <f>IF('LISTADO DE MUESTRAS'!A50="","",'LISTADO DE MUESTRAS'!A50)</f>
        <v/>
      </c>
      <c r="B44" s="146"/>
      <c r="C44" s="20" t="str">
        <f>IF('LISTADO DE MUESTRAS'!B50="","",_xlfn.CONCAT('LISTADO DE MUESTRAS'!B50,". ",'LISTADO DE MUESTRAS'!C50))</f>
        <v/>
      </c>
      <c r="D44" s="13"/>
      <c r="E44" s="20" t="str">
        <f>IF('LISTADO DE MUESTRAS'!E50="","",VLOOKUP('LISTADO DE MUESTRAS'!E50,lists!$A$4:$B$88,2,FALSE))</f>
        <v/>
      </c>
      <c r="F44" s="20" t="str">
        <f>IF(A44="","",IF('LISTADO DE MUESTRAS'!F50="","undefined",VLOOKUP('LISTADO DE MUESTRAS'!F50,lists!$D$4:$E$32,2,FALSE)))</f>
        <v/>
      </c>
      <c r="G44" s="22" t="str">
        <f>IF(A44="","",IF('LISTADO DE MUESTRAS'!G50="",0,'LISTADO DE MUESTRAS'!G50))</f>
        <v/>
      </c>
    </row>
    <row r="45" spans="1:9" x14ac:dyDescent="0.3">
      <c r="A45" s="20" t="str">
        <f>IF('LISTADO DE MUESTRAS'!A51="","",'LISTADO DE MUESTRAS'!A51)</f>
        <v/>
      </c>
      <c r="B45" s="146"/>
      <c r="C45" s="20" t="str">
        <f>IF('LISTADO DE MUESTRAS'!B51="","",_xlfn.CONCAT('LISTADO DE MUESTRAS'!B51,". ",'LISTADO DE MUESTRAS'!C51))</f>
        <v/>
      </c>
      <c r="D45" s="13"/>
      <c r="E45" s="20" t="str">
        <f>IF('LISTADO DE MUESTRAS'!E51="","",VLOOKUP('LISTADO DE MUESTRAS'!E51,lists!$A$4:$B$88,2,FALSE))</f>
        <v/>
      </c>
      <c r="F45" s="20" t="str">
        <f>IF(A45="","",IF('LISTADO DE MUESTRAS'!F51="","undefined",VLOOKUP('LISTADO DE MUESTRAS'!F51,lists!$D$4:$E$32,2,FALSE)))</f>
        <v/>
      </c>
      <c r="G45" s="22" t="str">
        <f>IF(A45="","",IF('LISTADO DE MUESTRAS'!G51="",0,'LISTADO DE MUESTRAS'!G51))</f>
        <v/>
      </c>
    </row>
    <row r="46" spans="1:9" x14ac:dyDescent="0.3">
      <c r="A46" s="20" t="str">
        <f>IF('LISTADO DE MUESTRAS'!A52="","",'LISTADO DE MUESTRAS'!A52)</f>
        <v/>
      </c>
      <c r="B46" s="146"/>
      <c r="C46" s="20" t="str">
        <f>IF('LISTADO DE MUESTRAS'!B52="","",_xlfn.CONCAT('LISTADO DE MUESTRAS'!B52,". ",'LISTADO DE MUESTRAS'!C52))</f>
        <v/>
      </c>
      <c r="D46" s="13"/>
      <c r="E46" s="20" t="str">
        <f>IF('LISTADO DE MUESTRAS'!E52="","",VLOOKUP('LISTADO DE MUESTRAS'!E52,lists!$A$4:$B$88,2,FALSE))</f>
        <v/>
      </c>
      <c r="F46" s="20" t="str">
        <f>IF(A46="","",IF('LISTADO DE MUESTRAS'!F52="","undefined",VLOOKUP('LISTADO DE MUESTRAS'!F52,lists!$D$4:$E$32,2,FALSE)))</f>
        <v/>
      </c>
      <c r="G46" s="22" t="str">
        <f>IF(A46="","",IF('LISTADO DE MUESTRAS'!G52="",0,'LISTADO DE MUESTRAS'!G52))</f>
        <v/>
      </c>
    </row>
    <row r="47" spans="1:9" x14ac:dyDescent="0.3">
      <c r="A47" s="20" t="str">
        <f>IF('LISTADO DE MUESTRAS'!A53="","",'LISTADO DE MUESTRAS'!A53)</f>
        <v/>
      </c>
      <c r="B47" s="146"/>
      <c r="C47" s="20" t="str">
        <f>IF('LISTADO DE MUESTRAS'!B53="","",_xlfn.CONCAT('LISTADO DE MUESTRAS'!B53,". ",'LISTADO DE MUESTRAS'!C53))</f>
        <v/>
      </c>
      <c r="D47" s="13"/>
      <c r="E47" s="20" t="str">
        <f>IF('LISTADO DE MUESTRAS'!E53="","",VLOOKUP('LISTADO DE MUESTRAS'!E53,lists!$A$4:$B$88,2,FALSE))</f>
        <v/>
      </c>
      <c r="F47" s="20" t="str">
        <f>IF(A47="","",IF('LISTADO DE MUESTRAS'!F53="","undefined",VLOOKUP('LISTADO DE MUESTRAS'!F53,lists!$D$4:$E$32,2,FALSE)))</f>
        <v/>
      </c>
      <c r="G47" s="22" t="str">
        <f>IF(A47="","",IF('LISTADO DE MUESTRAS'!G53="",0,'LISTADO DE MUESTRAS'!G53))</f>
        <v/>
      </c>
    </row>
    <row r="48" spans="1:9" x14ac:dyDescent="0.3">
      <c r="A48" s="20" t="str">
        <f>IF('LISTADO DE MUESTRAS'!A54="","",'LISTADO DE MUESTRAS'!A54)</f>
        <v/>
      </c>
      <c r="B48" s="146"/>
      <c r="C48" s="20" t="str">
        <f>IF('LISTADO DE MUESTRAS'!B54="","",_xlfn.CONCAT('LISTADO DE MUESTRAS'!B54,". ",'LISTADO DE MUESTRAS'!C54))</f>
        <v/>
      </c>
      <c r="D48" s="13"/>
      <c r="E48" s="20" t="str">
        <f>IF('LISTADO DE MUESTRAS'!E54="","",VLOOKUP('LISTADO DE MUESTRAS'!E54,lists!$A$4:$B$88,2,FALSE))</f>
        <v/>
      </c>
      <c r="F48" s="20" t="str">
        <f>IF(A48="","",IF('LISTADO DE MUESTRAS'!F54="","undefined",VLOOKUP('LISTADO DE MUESTRAS'!F54,lists!$D$4:$E$32,2,FALSE)))</f>
        <v/>
      </c>
      <c r="G48" s="22" t="str">
        <f>IF(A48="","",IF('LISTADO DE MUESTRAS'!G54="",0,'LISTADO DE MUESTRAS'!G54))</f>
        <v/>
      </c>
    </row>
    <row r="49" spans="1:7" x14ac:dyDescent="0.3">
      <c r="A49" s="20" t="str">
        <f>IF('LISTADO DE MUESTRAS'!A55="","",'LISTADO DE MUESTRAS'!A55)</f>
        <v/>
      </c>
      <c r="B49" s="146"/>
      <c r="C49" s="20" t="str">
        <f>IF('LISTADO DE MUESTRAS'!B55="","",_xlfn.CONCAT('LISTADO DE MUESTRAS'!B55,". ",'LISTADO DE MUESTRAS'!C55))</f>
        <v/>
      </c>
      <c r="D49" s="13"/>
      <c r="E49" s="20" t="str">
        <f>IF('LISTADO DE MUESTRAS'!E55="","",VLOOKUP('LISTADO DE MUESTRAS'!E55,lists!$A$4:$B$88,2,FALSE))</f>
        <v/>
      </c>
      <c r="F49" s="20" t="str">
        <f>IF(A49="","",IF('LISTADO DE MUESTRAS'!F55="","undefined",VLOOKUP('LISTADO DE MUESTRAS'!F55,lists!$D$4:$E$32,2,FALSE)))</f>
        <v/>
      </c>
      <c r="G49" s="22" t="str">
        <f>IF(A49="","",IF('LISTADO DE MUESTRAS'!G55="",0,'LISTADO DE MUESTRAS'!G55))</f>
        <v/>
      </c>
    </row>
    <row r="50" spans="1:7" x14ac:dyDescent="0.3">
      <c r="A50" s="20" t="str">
        <f>IF('LISTADO DE MUESTRAS'!A56="","",'LISTADO DE MUESTRAS'!A56)</f>
        <v/>
      </c>
      <c r="B50" s="146"/>
      <c r="C50" s="20" t="str">
        <f>IF('LISTADO DE MUESTRAS'!B56="","",_xlfn.CONCAT('LISTADO DE MUESTRAS'!B56,". ",'LISTADO DE MUESTRAS'!C56))</f>
        <v/>
      </c>
      <c r="D50" s="13"/>
      <c r="E50" s="20" t="str">
        <f>IF('LISTADO DE MUESTRAS'!E56="","",VLOOKUP('LISTADO DE MUESTRAS'!E56,lists!$A$4:$B$88,2,FALSE))</f>
        <v/>
      </c>
      <c r="F50" s="20" t="str">
        <f>IF(A50="","",IF('LISTADO DE MUESTRAS'!F56="","undefined",VLOOKUP('LISTADO DE MUESTRAS'!F56,lists!$D$4:$E$32,2,FALSE)))</f>
        <v/>
      </c>
      <c r="G50" s="22" t="str">
        <f>IF(A50="","",IF('LISTADO DE MUESTRAS'!G56="",0,'LISTADO DE MUESTRAS'!G56))</f>
        <v/>
      </c>
    </row>
    <row r="51" spans="1:7" x14ac:dyDescent="0.3">
      <c r="A51" s="20" t="str">
        <f>IF('LISTADO DE MUESTRAS'!A57="","",'LISTADO DE MUESTRAS'!A57)</f>
        <v/>
      </c>
      <c r="B51" s="146"/>
      <c r="C51" s="20" t="str">
        <f>IF('LISTADO DE MUESTRAS'!B57="","",_xlfn.CONCAT('LISTADO DE MUESTRAS'!B57,". ",'LISTADO DE MUESTRAS'!C57))</f>
        <v/>
      </c>
      <c r="D51" s="13"/>
      <c r="E51" s="20" t="str">
        <f>IF('LISTADO DE MUESTRAS'!E57="","",VLOOKUP('LISTADO DE MUESTRAS'!E57,lists!$A$4:$B$88,2,FALSE))</f>
        <v/>
      </c>
      <c r="F51" s="20" t="str">
        <f>IF(A51="","",IF('LISTADO DE MUESTRAS'!F57="","undefined",VLOOKUP('LISTADO DE MUESTRAS'!F57,lists!$D$4:$E$32,2,FALSE)))</f>
        <v/>
      </c>
      <c r="G51" s="22" t="str">
        <f>IF(A51="","",IF('LISTADO DE MUESTRAS'!G57="",0,'LISTADO DE MUESTRAS'!G57))</f>
        <v/>
      </c>
    </row>
    <row r="52" spans="1:7" x14ac:dyDescent="0.3">
      <c r="A52" s="20" t="str">
        <f>IF('LISTADO DE MUESTRAS'!A58="","",'LISTADO DE MUESTRAS'!A58)</f>
        <v/>
      </c>
      <c r="B52" s="146"/>
      <c r="C52" s="20" t="str">
        <f>IF('LISTADO DE MUESTRAS'!B58="","",_xlfn.CONCAT('LISTADO DE MUESTRAS'!B58,". ",'LISTADO DE MUESTRAS'!C58))</f>
        <v/>
      </c>
      <c r="D52" s="13"/>
      <c r="E52" s="20" t="str">
        <f>IF('LISTADO DE MUESTRAS'!E58="","",VLOOKUP('LISTADO DE MUESTRAS'!E58,lists!$A$4:$B$88,2,FALSE))</f>
        <v/>
      </c>
      <c r="F52" s="20" t="str">
        <f>IF(A52="","",IF('LISTADO DE MUESTRAS'!F58="","undefined",VLOOKUP('LISTADO DE MUESTRAS'!F58,lists!$D$4:$E$32,2,FALSE)))</f>
        <v/>
      </c>
      <c r="G52" s="22" t="str">
        <f>IF(A52="","",IF('LISTADO DE MUESTRAS'!G58="",0,'LISTADO DE MUESTRAS'!G58))</f>
        <v/>
      </c>
    </row>
    <row r="53" spans="1:7" x14ac:dyDescent="0.3">
      <c r="A53" s="20" t="str">
        <f>IF('LISTADO DE MUESTRAS'!A59="","",'LISTADO DE MUESTRAS'!A59)</f>
        <v/>
      </c>
      <c r="B53" s="146"/>
      <c r="C53" s="20" t="str">
        <f>IF('LISTADO DE MUESTRAS'!B59="","",_xlfn.CONCAT('LISTADO DE MUESTRAS'!B59,". ",'LISTADO DE MUESTRAS'!C59))</f>
        <v/>
      </c>
      <c r="D53" s="13"/>
      <c r="E53" s="20" t="str">
        <f>IF('LISTADO DE MUESTRAS'!E59="","",VLOOKUP('LISTADO DE MUESTRAS'!E59,lists!$A$4:$B$88,2,FALSE))</f>
        <v/>
      </c>
      <c r="F53" s="20" t="str">
        <f>IF(A53="","",IF('LISTADO DE MUESTRAS'!F59="","undefined",VLOOKUP('LISTADO DE MUESTRAS'!F59,lists!$D$4:$E$32,2,FALSE)))</f>
        <v/>
      </c>
      <c r="G53" s="22" t="str">
        <f>IF(A53="","",IF('LISTADO DE MUESTRAS'!G59="",0,'LISTADO DE MUESTRAS'!G59))</f>
        <v/>
      </c>
    </row>
    <row r="54" spans="1:7" x14ac:dyDescent="0.3">
      <c r="A54" s="20" t="str">
        <f>IF('LISTADO DE MUESTRAS'!A60="","",'LISTADO DE MUESTRAS'!A60)</f>
        <v/>
      </c>
      <c r="B54" s="146"/>
      <c r="C54" s="20" t="str">
        <f>IF('LISTADO DE MUESTRAS'!B60="","",_xlfn.CONCAT('LISTADO DE MUESTRAS'!B60,". ",'LISTADO DE MUESTRAS'!C60))</f>
        <v/>
      </c>
      <c r="D54" s="13"/>
      <c r="E54" s="20" t="str">
        <f>IF('LISTADO DE MUESTRAS'!E60="","",VLOOKUP('LISTADO DE MUESTRAS'!E60,lists!$A$4:$B$88,2,FALSE))</f>
        <v/>
      </c>
      <c r="F54" s="20" t="str">
        <f>IF(A54="","",IF('LISTADO DE MUESTRAS'!F60="","undefined",VLOOKUP('LISTADO DE MUESTRAS'!F60,lists!$D$4:$E$32,2,FALSE)))</f>
        <v/>
      </c>
      <c r="G54" s="22" t="str">
        <f>IF(A54="","",IF('LISTADO DE MUESTRAS'!G60="",0,'LISTADO DE MUESTRAS'!G60))</f>
        <v/>
      </c>
    </row>
    <row r="55" spans="1:7" x14ac:dyDescent="0.3">
      <c r="A55" s="20" t="str">
        <f>IF('LISTADO DE MUESTRAS'!A61="","",'LISTADO DE MUESTRAS'!A61)</f>
        <v/>
      </c>
      <c r="B55" s="146"/>
      <c r="C55" s="20" t="str">
        <f>IF('LISTADO DE MUESTRAS'!B61="","",_xlfn.CONCAT('LISTADO DE MUESTRAS'!B61,". ",'LISTADO DE MUESTRAS'!C61))</f>
        <v/>
      </c>
      <c r="D55" s="13"/>
      <c r="E55" s="20" t="str">
        <f>IF('LISTADO DE MUESTRAS'!E61="","",VLOOKUP('LISTADO DE MUESTRAS'!E61,lists!$A$4:$B$88,2,FALSE))</f>
        <v/>
      </c>
      <c r="F55" s="20" t="str">
        <f>IF(A55="","",IF('LISTADO DE MUESTRAS'!F61="","undefined",VLOOKUP('LISTADO DE MUESTRAS'!F61,lists!$D$4:$E$32,2,FALSE)))</f>
        <v/>
      </c>
      <c r="G55" s="22" t="str">
        <f>IF(A55="","",IF('LISTADO DE MUESTRAS'!G61="",0,'LISTADO DE MUESTRAS'!G61))</f>
        <v/>
      </c>
    </row>
    <row r="56" spans="1:7" x14ac:dyDescent="0.3">
      <c r="A56" s="20" t="str">
        <f>IF('LISTADO DE MUESTRAS'!A62="","",'LISTADO DE MUESTRAS'!A62)</f>
        <v/>
      </c>
      <c r="B56" s="146"/>
      <c r="C56" s="20" t="str">
        <f>IF('LISTADO DE MUESTRAS'!B62="","",_xlfn.CONCAT('LISTADO DE MUESTRAS'!B62,". ",'LISTADO DE MUESTRAS'!C62))</f>
        <v/>
      </c>
      <c r="D56" s="13"/>
      <c r="E56" s="20" t="str">
        <f>IF('LISTADO DE MUESTRAS'!E62="","",VLOOKUP('LISTADO DE MUESTRAS'!E62,lists!$A$4:$B$88,2,FALSE))</f>
        <v/>
      </c>
      <c r="F56" s="20" t="str">
        <f>IF(A56="","",IF('LISTADO DE MUESTRAS'!F62="","undefined",VLOOKUP('LISTADO DE MUESTRAS'!F62,lists!$D$4:$E$32,2,FALSE)))</f>
        <v/>
      </c>
      <c r="G56" s="22" t="str">
        <f>IF(A56="","",IF('LISTADO DE MUESTRAS'!G62="",0,'LISTADO DE MUESTRAS'!G62))</f>
        <v/>
      </c>
    </row>
    <row r="57" spans="1:7" x14ac:dyDescent="0.3">
      <c r="A57" s="20" t="str">
        <f>IF('LISTADO DE MUESTRAS'!A63="","",'LISTADO DE MUESTRAS'!A63)</f>
        <v/>
      </c>
      <c r="B57" s="146"/>
      <c r="C57" s="20" t="str">
        <f>IF('LISTADO DE MUESTRAS'!B63="","",_xlfn.CONCAT('LISTADO DE MUESTRAS'!B63,". ",'LISTADO DE MUESTRAS'!C63))</f>
        <v/>
      </c>
      <c r="D57" s="13"/>
      <c r="E57" s="20" t="str">
        <f>IF('LISTADO DE MUESTRAS'!E63="","",VLOOKUP('LISTADO DE MUESTRAS'!E63,lists!$A$4:$B$88,2,FALSE))</f>
        <v/>
      </c>
      <c r="F57" s="20" t="str">
        <f>IF(A57="","",IF('LISTADO DE MUESTRAS'!F63="","undefined",VLOOKUP('LISTADO DE MUESTRAS'!F63,lists!$D$4:$E$32,2,FALSE)))</f>
        <v/>
      </c>
      <c r="G57" s="22" t="str">
        <f>IF(A57="","",IF('LISTADO DE MUESTRAS'!G63="",0,'LISTADO DE MUESTRAS'!G63))</f>
        <v/>
      </c>
    </row>
    <row r="58" spans="1:7" x14ac:dyDescent="0.3">
      <c r="A58" s="20" t="str">
        <f>IF('LISTADO DE MUESTRAS'!A64="","",'LISTADO DE MUESTRAS'!A64)</f>
        <v/>
      </c>
      <c r="B58" s="146"/>
      <c r="C58" s="20" t="str">
        <f>IF('LISTADO DE MUESTRAS'!B64="","",_xlfn.CONCAT('LISTADO DE MUESTRAS'!B64,". ",'LISTADO DE MUESTRAS'!C64))</f>
        <v/>
      </c>
      <c r="D58" s="13"/>
      <c r="E58" s="20" t="str">
        <f>IF('LISTADO DE MUESTRAS'!E64="","",VLOOKUP('LISTADO DE MUESTRAS'!E64,lists!$A$4:$B$88,2,FALSE))</f>
        <v/>
      </c>
      <c r="F58" s="20" t="str">
        <f>IF(A58="","",IF('LISTADO DE MUESTRAS'!F64="","undefined",VLOOKUP('LISTADO DE MUESTRAS'!F64,lists!$D$4:$E$32,2,FALSE)))</f>
        <v/>
      </c>
      <c r="G58" s="22" t="str">
        <f>IF(A58="","",IF('LISTADO DE MUESTRAS'!G64="",0,'LISTADO DE MUESTRAS'!G64))</f>
        <v/>
      </c>
    </row>
    <row r="59" spans="1:7" x14ac:dyDescent="0.3">
      <c r="A59" s="20" t="str">
        <f>IF('LISTADO DE MUESTRAS'!A65="","",'LISTADO DE MUESTRAS'!A65)</f>
        <v/>
      </c>
      <c r="B59" s="146"/>
      <c r="C59" s="20" t="str">
        <f>IF('LISTADO DE MUESTRAS'!B65="","",_xlfn.CONCAT('LISTADO DE MUESTRAS'!B65,". ",'LISTADO DE MUESTRAS'!C65))</f>
        <v/>
      </c>
      <c r="D59" s="13"/>
      <c r="E59" s="20" t="str">
        <f>IF('LISTADO DE MUESTRAS'!E65="","",VLOOKUP('LISTADO DE MUESTRAS'!E65,lists!$A$4:$B$88,2,FALSE))</f>
        <v/>
      </c>
      <c r="F59" s="20" t="str">
        <f>IF(A59="","",IF('LISTADO DE MUESTRAS'!F65="","undefined",VLOOKUP('LISTADO DE MUESTRAS'!F65,lists!$D$4:$E$32,2,FALSE)))</f>
        <v/>
      </c>
      <c r="G59" s="22" t="str">
        <f>IF(A59="","",IF('LISTADO DE MUESTRAS'!G65="",0,'LISTADO DE MUESTRAS'!G65))</f>
        <v/>
      </c>
    </row>
    <row r="60" spans="1:7" x14ac:dyDescent="0.3">
      <c r="A60" s="20" t="str">
        <f>IF('LISTADO DE MUESTRAS'!A66="","",'LISTADO DE MUESTRAS'!A66)</f>
        <v/>
      </c>
      <c r="B60" s="146"/>
      <c r="C60" s="20" t="str">
        <f>IF('LISTADO DE MUESTRAS'!B66="","",_xlfn.CONCAT('LISTADO DE MUESTRAS'!B66,". ",'LISTADO DE MUESTRAS'!C66))</f>
        <v/>
      </c>
      <c r="D60" s="13"/>
      <c r="E60" s="20" t="str">
        <f>IF('LISTADO DE MUESTRAS'!E66="","",VLOOKUP('LISTADO DE MUESTRAS'!E66,lists!$A$4:$B$88,2,FALSE))</f>
        <v/>
      </c>
      <c r="F60" s="20" t="str">
        <f>IF(A60="","",IF('LISTADO DE MUESTRAS'!F66="","undefined",VLOOKUP('LISTADO DE MUESTRAS'!F66,lists!$D$4:$E$32,2,FALSE)))</f>
        <v/>
      </c>
      <c r="G60" s="22" t="str">
        <f>IF(A60="","",IF('LISTADO DE MUESTRAS'!G66="",0,'LISTADO DE MUESTRAS'!G66))</f>
        <v/>
      </c>
    </row>
    <row r="61" spans="1:7" x14ac:dyDescent="0.3">
      <c r="A61" s="20" t="str">
        <f>IF('LISTADO DE MUESTRAS'!A67="","",'LISTADO DE MUESTRAS'!A67)</f>
        <v/>
      </c>
      <c r="B61" s="146"/>
      <c r="C61" s="20" t="str">
        <f>IF('LISTADO DE MUESTRAS'!B67="","",_xlfn.CONCAT('LISTADO DE MUESTRAS'!B67,". ",'LISTADO DE MUESTRAS'!C67))</f>
        <v/>
      </c>
      <c r="D61" s="13"/>
      <c r="E61" s="20" t="str">
        <f>IF('LISTADO DE MUESTRAS'!E67="","",VLOOKUP('LISTADO DE MUESTRAS'!E67,lists!$A$4:$B$88,2,FALSE))</f>
        <v/>
      </c>
      <c r="F61" s="20" t="str">
        <f>IF(A61="","",IF('LISTADO DE MUESTRAS'!F67="","undefined",VLOOKUP('LISTADO DE MUESTRAS'!F67,lists!$D$4:$E$32,2,FALSE)))</f>
        <v/>
      </c>
      <c r="G61" s="22" t="str">
        <f>IF(A61="","",IF('LISTADO DE MUESTRAS'!G67="",0,'LISTADO DE MUESTRAS'!G67))</f>
        <v/>
      </c>
    </row>
    <row r="62" spans="1:7" x14ac:dyDescent="0.3">
      <c r="A62" s="20" t="str">
        <f>IF('LISTADO DE MUESTRAS'!A68="","",'LISTADO DE MUESTRAS'!A68)</f>
        <v/>
      </c>
      <c r="B62" s="146"/>
      <c r="C62" s="20" t="str">
        <f>IF('LISTADO DE MUESTRAS'!B68="","",_xlfn.CONCAT('LISTADO DE MUESTRAS'!B68,". ",'LISTADO DE MUESTRAS'!C68))</f>
        <v/>
      </c>
      <c r="D62" s="13"/>
      <c r="E62" s="20" t="str">
        <f>IF('LISTADO DE MUESTRAS'!E68="","",VLOOKUP('LISTADO DE MUESTRAS'!E68,lists!$A$4:$B$88,2,FALSE))</f>
        <v/>
      </c>
      <c r="F62" s="20" t="str">
        <f>IF(A62="","",IF('LISTADO DE MUESTRAS'!F68="","undefined",VLOOKUP('LISTADO DE MUESTRAS'!F68,lists!$D$4:$E$32,2,FALSE)))</f>
        <v/>
      </c>
      <c r="G62" s="22" t="str">
        <f>IF(A62="","",IF('LISTADO DE MUESTRAS'!G68="",0,'LISTADO DE MUESTRAS'!G68))</f>
        <v/>
      </c>
    </row>
    <row r="63" spans="1:7" x14ac:dyDescent="0.3">
      <c r="A63" s="20" t="str">
        <f>IF('LISTADO DE MUESTRAS'!A69="","",'LISTADO DE MUESTRAS'!A69)</f>
        <v/>
      </c>
      <c r="B63" s="146"/>
      <c r="C63" s="20" t="str">
        <f>IF('LISTADO DE MUESTRAS'!B69="","",_xlfn.CONCAT('LISTADO DE MUESTRAS'!B69,". ",'LISTADO DE MUESTRAS'!C69))</f>
        <v/>
      </c>
      <c r="D63" s="13"/>
      <c r="E63" s="20" t="str">
        <f>IF('LISTADO DE MUESTRAS'!E69="","",VLOOKUP('LISTADO DE MUESTRAS'!E69,lists!$A$4:$B$88,2,FALSE))</f>
        <v/>
      </c>
      <c r="F63" s="20" t="str">
        <f>IF(A63="","",IF('LISTADO DE MUESTRAS'!F69="","undefined",VLOOKUP('LISTADO DE MUESTRAS'!F69,lists!$D$4:$E$32,2,FALSE)))</f>
        <v/>
      </c>
      <c r="G63" s="22" t="str">
        <f>IF(A63="","",IF('LISTADO DE MUESTRAS'!G69="",0,'LISTADO DE MUESTRAS'!G69))</f>
        <v/>
      </c>
    </row>
    <row r="64" spans="1:7" x14ac:dyDescent="0.3">
      <c r="A64" s="20" t="str">
        <f>IF('LISTADO DE MUESTRAS'!A70="","",'LISTADO DE MUESTRAS'!A70)</f>
        <v/>
      </c>
      <c r="B64" s="146"/>
      <c r="C64" s="20" t="str">
        <f>IF('LISTADO DE MUESTRAS'!B70="","",_xlfn.CONCAT('LISTADO DE MUESTRAS'!B70,". ",'LISTADO DE MUESTRAS'!C70))</f>
        <v/>
      </c>
      <c r="D64" s="13"/>
      <c r="E64" s="20" t="str">
        <f>IF('LISTADO DE MUESTRAS'!E70="","",VLOOKUP('LISTADO DE MUESTRAS'!E70,lists!$A$4:$B$88,2,FALSE))</f>
        <v/>
      </c>
      <c r="F64" s="20" t="str">
        <f>IF(A64="","",IF('LISTADO DE MUESTRAS'!F70="","undefined",VLOOKUP('LISTADO DE MUESTRAS'!F70,lists!$D$4:$E$32,2,FALSE)))</f>
        <v/>
      </c>
      <c r="G64" s="22" t="str">
        <f>IF(A64="","",IF('LISTADO DE MUESTRAS'!G70="",0,'LISTADO DE MUESTRAS'!G70))</f>
        <v/>
      </c>
    </row>
    <row r="65" spans="1:7" x14ac:dyDescent="0.3">
      <c r="A65" s="20" t="str">
        <f>IF('LISTADO DE MUESTRAS'!A71="","",'LISTADO DE MUESTRAS'!A71)</f>
        <v/>
      </c>
      <c r="B65" s="146"/>
      <c r="C65" s="20" t="str">
        <f>IF('LISTADO DE MUESTRAS'!B71="","",_xlfn.CONCAT('LISTADO DE MUESTRAS'!B71,". ",'LISTADO DE MUESTRAS'!C71))</f>
        <v/>
      </c>
      <c r="D65" s="13"/>
      <c r="E65" s="20" t="str">
        <f>IF('LISTADO DE MUESTRAS'!E71="","",VLOOKUP('LISTADO DE MUESTRAS'!E71,lists!$A$4:$B$88,2,FALSE))</f>
        <v/>
      </c>
      <c r="F65" s="20" t="str">
        <f>IF(A65="","",IF('LISTADO DE MUESTRAS'!F71="","undefined",VLOOKUP('LISTADO DE MUESTRAS'!F71,lists!$D$4:$E$32,2,FALSE)))</f>
        <v/>
      </c>
      <c r="G65" s="22" t="str">
        <f>IF(A65="","",IF('LISTADO DE MUESTRAS'!G71="",0,'LISTADO DE MUESTRAS'!G71))</f>
        <v/>
      </c>
    </row>
    <row r="66" spans="1:7" x14ac:dyDescent="0.3">
      <c r="A66" s="20" t="str">
        <f>IF('LISTADO DE MUESTRAS'!A72="","",'LISTADO DE MUESTRAS'!A72)</f>
        <v/>
      </c>
      <c r="B66" s="146"/>
      <c r="C66" s="20" t="str">
        <f>IF('LISTADO DE MUESTRAS'!B72="","",_xlfn.CONCAT('LISTADO DE MUESTRAS'!B72,". ",'LISTADO DE MUESTRAS'!C72))</f>
        <v/>
      </c>
      <c r="D66" s="13"/>
      <c r="E66" s="20" t="str">
        <f>IF('LISTADO DE MUESTRAS'!E72="","",VLOOKUP('LISTADO DE MUESTRAS'!E72,lists!$A$4:$B$88,2,FALSE))</f>
        <v/>
      </c>
      <c r="F66" s="20" t="str">
        <f>IF(A66="","",IF('LISTADO DE MUESTRAS'!F72="","undefined",VLOOKUP('LISTADO DE MUESTRAS'!F72,lists!$D$4:$E$32,2,FALSE)))</f>
        <v/>
      </c>
      <c r="G66" s="22" t="str">
        <f>IF(A66="","",IF('LISTADO DE MUESTRAS'!G72="",0,'LISTADO DE MUESTRAS'!G72))</f>
        <v/>
      </c>
    </row>
    <row r="67" spans="1:7" x14ac:dyDescent="0.3">
      <c r="A67" s="20" t="str">
        <f>IF('LISTADO DE MUESTRAS'!A73="","",'LISTADO DE MUESTRAS'!A73)</f>
        <v/>
      </c>
      <c r="B67" s="146"/>
      <c r="C67" s="20" t="str">
        <f>IF('LISTADO DE MUESTRAS'!B73="","",_xlfn.CONCAT('LISTADO DE MUESTRAS'!B73,". ",'LISTADO DE MUESTRAS'!C73))</f>
        <v/>
      </c>
      <c r="D67" s="13"/>
      <c r="E67" s="20" t="str">
        <f>IF('LISTADO DE MUESTRAS'!E73="","",VLOOKUP('LISTADO DE MUESTRAS'!E73,lists!$A$4:$B$88,2,FALSE))</f>
        <v/>
      </c>
      <c r="F67" s="20" t="str">
        <f>IF(A67="","",IF('LISTADO DE MUESTRAS'!F73="","undefined",VLOOKUP('LISTADO DE MUESTRAS'!F73,lists!$D$4:$E$32,2,FALSE)))</f>
        <v/>
      </c>
      <c r="G67" s="22" t="str">
        <f>IF(A67="","",IF('LISTADO DE MUESTRAS'!G73="",0,'LISTADO DE MUESTRAS'!G73))</f>
        <v/>
      </c>
    </row>
    <row r="68" spans="1:7" x14ac:dyDescent="0.3">
      <c r="A68" s="20" t="str">
        <f>IF('LISTADO DE MUESTRAS'!A74="","",'LISTADO DE MUESTRAS'!A74)</f>
        <v/>
      </c>
      <c r="B68" s="146"/>
      <c r="C68" s="20" t="str">
        <f>IF('LISTADO DE MUESTRAS'!B74="","",_xlfn.CONCAT('LISTADO DE MUESTRAS'!B74,". ",'LISTADO DE MUESTRAS'!C74))</f>
        <v/>
      </c>
      <c r="D68" s="13"/>
      <c r="E68" s="20" t="str">
        <f>IF('LISTADO DE MUESTRAS'!E74="","",VLOOKUP('LISTADO DE MUESTRAS'!E74,lists!$A$4:$B$88,2,FALSE))</f>
        <v/>
      </c>
      <c r="F68" s="20" t="str">
        <f>IF(A68="","",IF('LISTADO DE MUESTRAS'!F74="","undefined",VLOOKUP('LISTADO DE MUESTRAS'!F74,lists!$D$4:$E$32,2,FALSE)))</f>
        <v/>
      </c>
      <c r="G68" s="22" t="str">
        <f>IF(A68="","",IF('LISTADO DE MUESTRAS'!G74="",0,'LISTADO DE MUESTRAS'!G74))</f>
        <v/>
      </c>
    </row>
    <row r="69" spans="1:7" x14ac:dyDescent="0.3">
      <c r="A69" s="20" t="str">
        <f>IF('LISTADO DE MUESTRAS'!A75="","",'LISTADO DE MUESTRAS'!A75)</f>
        <v/>
      </c>
      <c r="B69" s="146"/>
      <c r="C69" s="20" t="str">
        <f>IF('LISTADO DE MUESTRAS'!B75="","",_xlfn.CONCAT('LISTADO DE MUESTRAS'!B75,". ",'LISTADO DE MUESTRAS'!C75))</f>
        <v/>
      </c>
      <c r="D69" s="13"/>
      <c r="E69" s="20" t="str">
        <f>IF('LISTADO DE MUESTRAS'!E75="","",VLOOKUP('LISTADO DE MUESTRAS'!E75,lists!$A$4:$B$88,2,FALSE))</f>
        <v/>
      </c>
      <c r="F69" s="20" t="str">
        <f>IF(A69="","",IF('LISTADO DE MUESTRAS'!F75="","undefined",VLOOKUP('LISTADO DE MUESTRAS'!F75,lists!$D$4:$E$32,2,FALSE)))</f>
        <v/>
      </c>
      <c r="G69" s="22" t="str">
        <f>IF(A69="","",IF('LISTADO DE MUESTRAS'!G75="",0,'LISTADO DE MUESTRAS'!G75))</f>
        <v/>
      </c>
    </row>
    <row r="70" spans="1:7" x14ac:dyDescent="0.3">
      <c r="A70" s="20" t="str">
        <f>IF('LISTADO DE MUESTRAS'!A76="","",'LISTADO DE MUESTRAS'!A76)</f>
        <v/>
      </c>
      <c r="B70" s="146"/>
      <c r="C70" s="20" t="str">
        <f>IF('LISTADO DE MUESTRAS'!B76="","",_xlfn.CONCAT('LISTADO DE MUESTRAS'!B76,". ",'LISTADO DE MUESTRAS'!C76))</f>
        <v/>
      </c>
      <c r="D70" s="13"/>
      <c r="E70" s="20" t="str">
        <f>IF('LISTADO DE MUESTRAS'!E76="","",VLOOKUP('LISTADO DE MUESTRAS'!E76,lists!$A$4:$B$88,2,FALSE))</f>
        <v/>
      </c>
      <c r="F70" s="20" t="str">
        <f>IF(A70="","",IF('LISTADO DE MUESTRAS'!F76="","undefined",VLOOKUP('LISTADO DE MUESTRAS'!F76,lists!$D$4:$E$32,2,FALSE)))</f>
        <v/>
      </c>
      <c r="G70" s="22" t="str">
        <f>IF(A70="","",IF('LISTADO DE MUESTRAS'!G76="",0,'LISTADO DE MUESTRAS'!G76))</f>
        <v/>
      </c>
    </row>
    <row r="71" spans="1:7" x14ac:dyDescent="0.3">
      <c r="A71" s="20" t="str">
        <f>IF('LISTADO DE MUESTRAS'!A77="","",'LISTADO DE MUESTRAS'!A77)</f>
        <v/>
      </c>
      <c r="B71" s="146"/>
      <c r="C71" s="20" t="str">
        <f>IF('LISTADO DE MUESTRAS'!B77="","",_xlfn.CONCAT('LISTADO DE MUESTRAS'!B77,". ",'LISTADO DE MUESTRAS'!C77))</f>
        <v/>
      </c>
      <c r="D71" s="13"/>
      <c r="E71" s="20" t="str">
        <f>IF('LISTADO DE MUESTRAS'!E77="","",VLOOKUP('LISTADO DE MUESTRAS'!E77,lists!$A$4:$B$88,2,FALSE))</f>
        <v/>
      </c>
      <c r="F71" s="20" t="str">
        <f>IF(A71="","",IF('LISTADO DE MUESTRAS'!F77="","undefined",VLOOKUP('LISTADO DE MUESTRAS'!F77,lists!$D$4:$E$32,2,FALSE)))</f>
        <v/>
      </c>
      <c r="G71" s="22" t="str">
        <f>IF(A71="","",IF('LISTADO DE MUESTRAS'!G77="",0,'LISTADO DE MUESTRAS'!G77))</f>
        <v/>
      </c>
    </row>
    <row r="72" spans="1:7" x14ac:dyDescent="0.3">
      <c r="A72" s="20" t="str">
        <f>IF('LISTADO DE MUESTRAS'!A78="","",'LISTADO DE MUESTRAS'!A78)</f>
        <v/>
      </c>
      <c r="B72" s="146"/>
      <c r="C72" s="20" t="str">
        <f>IF('LISTADO DE MUESTRAS'!B78="","",_xlfn.CONCAT('LISTADO DE MUESTRAS'!B78,". ",'LISTADO DE MUESTRAS'!C78))</f>
        <v/>
      </c>
      <c r="D72" s="13"/>
      <c r="E72" s="20" t="str">
        <f>IF('LISTADO DE MUESTRAS'!E78="","",VLOOKUP('LISTADO DE MUESTRAS'!E78,lists!$A$4:$B$88,2,FALSE))</f>
        <v/>
      </c>
      <c r="F72" s="20" t="str">
        <f>IF(A72="","",IF('LISTADO DE MUESTRAS'!F78="","undefined",VLOOKUP('LISTADO DE MUESTRAS'!F78,lists!$D$4:$E$32,2,FALSE)))</f>
        <v/>
      </c>
      <c r="G72" s="22" t="str">
        <f>IF(A72="","",IF('LISTADO DE MUESTRAS'!G78="",0,'LISTADO DE MUESTRAS'!G78))</f>
        <v/>
      </c>
    </row>
    <row r="73" spans="1:7" x14ac:dyDescent="0.3">
      <c r="A73" s="20" t="str">
        <f>IF('LISTADO DE MUESTRAS'!A79="","",'LISTADO DE MUESTRAS'!A79)</f>
        <v/>
      </c>
      <c r="B73" s="146"/>
      <c r="C73" s="20" t="str">
        <f>IF('LISTADO DE MUESTRAS'!B79="","",_xlfn.CONCAT('LISTADO DE MUESTRAS'!B79,". ",'LISTADO DE MUESTRAS'!C79))</f>
        <v/>
      </c>
      <c r="D73" s="13"/>
      <c r="E73" s="20" t="str">
        <f>IF('LISTADO DE MUESTRAS'!E79="","",VLOOKUP('LISTADO DE MUESTRAS'!E79,lists!$A$4:$B$88,2,FALSE))</f>
        <v/>
      </c>
      <c r="F73" s="20" t="str">
        <f>IF(A73="","",IF('LISTADO DE MUESTRAS'!F79="","undefined",VLOOKUP('LISTADO DE MUESTRAS'!F79,lists!$D$4:$E$32,2,FALSE)))</f>
        <v/>
      </c>
      <c r="G73" s="22" t="str">
        <f>IF(A73="","",IF('LISTADO DE MUESTRAS'!G79="",0,'LISTADO DE MUESTRAS'!G79))</f>
        <v/>
      </c>
    </row>
    <row r="74" spans="1:7" x14ac:dyDescent="0.3">
      <c r="A74" s="20" t="str">
        <f>IF('LISTADO DE MUESTRAS'!A80="","",'LISTADO DE MUESTRAS'!A80)</f>
        <v/>
      </c>
      <c r="B74" s="146"/>
      <c r="C74" s="20" t="str">
        <f>IF('LISTADO DE MUESTRAS'!B80="","",_xlfn.CONCAT('LISTADO DE MUESTRAS'!B80,". ",'LISTADO DE MUESTRAS'!C80))</f>
        <v/>
      </c>
      <c r="D74" s="13"/>
      <c r="E74" s="20" t="str">
        <f>IF('LISTADO DE MUESTRAS'!E80="","",VLOOKUP('LISTADO DE MUESTRAS'!E80,lists!$A$4:$B$88,2,FALSE))</f>
        <v/>
      </c>
      <c r="F74" s="20" t="str">
        <f>IF(A74="","",IF('LISTADO DE MUESTRAS'!F80="","undefined",VLOOKUP('LISTADO DE MUESTRAS'!F80,lists!$D$4:$E$32,2,FALSE)))</f>
        <v/>
      </c>
      <c r="G74" s="22" t="str">
        <f>IF(A74="","",IF('LISTADO DE MUESTRAS'!G80="",0,'LISTADO DE MUESTRAS'!G80))</f>
        <v/>
      </c>
    </row>
    <row r="75" spans="1:7" x14ac:dyDescent="0.3">
      <c r="A75" s="20" t="str">
        <f>IF('LISTADO DE MUESTRAS'!A81="","",'LISTADO DE MUESTRAS'!A81)</f>
        <v/>
      </c>
      <c r="B75" s="146"/>
      <c r="C75" s="20" t="str">
        <f>IF('LISTADO DE MUESTRAS'!B81="","",_xlfn.CONCAT('LISTADO DE MUESTRAS'!B81,". ",'LISTADO DE MUESTRAS'!C81))</f>
        <v/>
      </c>
      <c r="D75" s="13"/>
      <c r="E75" s="20" t="str">
        <f>IF('LISTADO DE MUESTRAS'!E81="","",VLOOKUP('LISTADO DE MUESTRAS'!E81,lists!$A$4:$B$88,2,FALSE))</f>
        <v/>
      </c>
      <c r="F75" s="20" t="str">
        <f>IF(A75="","",IF('LISTADO DE MUESTRAS'!F81="","undefined",VLOOKUP('LISTADO DE MUESTRAS'!F81,lists!$D$4:$E$32,2,FALSE)))</f>
        <v/>
      </c>
      <c r="G75" s="22" t="str">
        <f>IF(A75="","",IF('LISTADO DE MUESTRAS'!G81="",0,'LISTADO DE MUESTRAS'!G81))</f>
        <v/>
      </c>
    </row>
    <row r="76" spans="1:7" x14ac:dyDescent="0.3">
      <c r="A76" s="20" t="str">
        <f>IF('LISTADO DE MUESTRAS'!A82="","",'LISTADO DE MUESTRAS'!A82)</f>
        <v/>
      </c>
      <c r="B76" s="146"/>
      <c r="C76" s="20" t="str">
        <f>IF('LISTADO DE MUESTRAS'!B82="","",_xlfn.CONCAT('LISTADO DE MUESTRAS'!B82,". ",'LISTADO DE MUESTRAS'!C82))</f>
        <v/>
      </c>
      <c r="D76" s="13"/>
      <c r="E76" s="20" t="str">
        <f>IF('LISTADO DE MUESTRAS'!E82="","",VLOOKUP('LISTADO DE MUESTRAS'!E82,lists!$A$4:$B$88,2,FALSE))</f>
        <v/>
      </c>
      <c r="F76" s="20" t="str">
        <f>IF(A76="","",IF('LISTADO DE MUESTRAS'!F82="","undefined",VLOOKUP('LISTADO DE MUESTRAS'!F82,lists!$D$4:$E$32,2,FALSE)))</f>
        <v/>
      </c>
      <c r="G76" s="22" t="str">
        <f>IF(A76="","",IF('LISTADO DE MUESTRAS'!G82="",0,'LISTADO DE MUESTRAS'!G82))</f>
        <v/>
      </c>
    </row>
    <row r="77" spans="1:7" x14ac:dyDescent="0.3">
      <c r="A77" s="20" t="str">
        <f>IF('LISTADO DE MUESTRAS'!A83="","",'LISTADO DE MUESTRAS'!A83)</f>
        <v/>
      </c>
      <c r="B77" s="146"/>
      <c r="C77" s="20" t="str">
        <f>IF('LISTADO DE MUESTRAS'!B83="","",_xlfn.CONCAT('LISTADO DE MUESTRAS'!B83,". ",'LISTADO DE MUESTRAS'!C83))</f>
        <v/>
      </c>
      <c r="D77" s="13"/>
      <c r="E77" s="20" t="str">
        <f>IF('LISTADO DE MUESTRAS'!E83="","",VLOOKUP('LISTADO DE MUESTRAS'!E83,lists!$A$4:$B$88,2,FALSE))</f>
        <v/>
      </c>
      <c r="F77" s="20" t="str">
        <f>IF(A77="","",IF('LISTADO DE MUESTRAS'!F83="","undefined",VLOOKUP('LISTADO DE MUESTRAS'!F83,lists!$D$4:$E$32,2,FALSE)))</f>
        <v/>
      </c>
      <c r="G77" s="22" t="str">
        <f>IF(A77="","",IF('LISTADO DE MUESTRAS'!G83="",0,'LISTADO DE MUESTRAS'!G83))</f>
        <v/>
      </c>
    </row>
    <row r="78" spans="1:7" x14ac:dyDescent="0.3">
      <c r="A78" s="20" t="str">
        <f>IF('LISTADO DE MUESTRAS'!A84="","",'LISTADO DE MUESTRAS'!A84)</f>
        <v/>
      </c>
      <c r="B78" s="146"/>
      <c r="C78" s="20" t="str">
        <f>IF('LISTADO DE MUESTRAS'!B84="","",_xlfn.CONCAT('LISTADO DE MUESTRAS'!B84,". ",'LISTADO DE MUESTRAS'!C84))</f>
        <v/>
      </c>
      <c r="D78" s="13"/>
      <c r="E78" s="20" t="str">
        <f>IF('LISTADO DE MUESTRAS'!E84="","",VLOOKUP('LISTADO DE MUESTRAS'!E84,lists!$A$4:$B$88,2,FALSE))</f>
        <v/>
      </c>
      <c r="F78" s="20" t="str">
        <f>IF(A78="","",IF('LISTADO DE MUESTRAS'!F84="","undefined",VLOOKUP('LISTADO DE MUESTRAS'!F84,lists!$D$4:$E$32,2,FALSE)))</f>
        <v/>
      </c>
      <c r="G78" s="22" t="str">
        <f>IF(A78="","",IF('LISTADO DE MUESTRAS'!G84="",0,'LISTADO DE MUESTRAS'!G84))</f>
        <v/>
      </c>
    </row>
    <row r="79" spans="1:7" x14ac:dyDescent="0.3">
      <c r="A79" s="20" t="str">
        <f>IF('LISTADO DE MUESTRAS'!A85="","",'LISTADO DE MUESTRAS'!A85)</f>
        <v/>
      </c>
      <c r="B79" s="146"/>
      <c r="C79" s="20" t="str">
        <f>IF('LISTADO DE MUESTRAS'!B85="","",_xlfn.CONCAT('LISTADO DE MUESTRAS'!B85,". ",'LISTADO DE MUESTRAS'!C85))</f>
        <v/>
      </c>
      <c r="D79" s="13"/>
      <c r="E79" s="20" t="str">
        <f>IF('LISTADO DE MUESTRAS'!E85="","",VLOOKUP('LISTADO DE MUESTRAS'!E85,lists!$A$4:$B$88,2,FALSE))</f>
        <v/>
      </c>
      <c r="F79" s="20" t="str">
        <f>IF(A79="","",IF('LISTADO DE MUESTRAS'!F85="","undefined",VLOOKUP('LISTADO DE MUESTRAS'!F85,lists!$D$4:$E$32,2,FALSE)))</f>
        <v/>
      </c>
      <c r="G79" s="22" t="str">
        <f>IF(A79="","",IF('LISTADO DE MUESTRAS'!G85="",0,'LISTADO DE MUESTRAS'!G85))</f>
        <v/>
      </c>
    </row>
    <row r="80" spans="1:7" x14ac:dyDescent="0.3">
      <c r="A80" s="20" t="str">
        <f>IF('LISTADO DE MUESTRAS'!A86="","",'LISTADO DE MUESTRAS'!A86)</f>
        <v/>
      </c>
      <c r="B80" s="146"/>
      <c r="C80" s="20" t="str">
        <f>IF('LISTADO DE MUESTRAS'!B86="","",_xlfn.CONCAT('LISTADO DE MUESTRAS'!B86,". ",'LISTADO DE MUESTRAS'!C86))</f>
        <v/>
      </c>
      <c r="D80" s="13"/>
      <c r="E80" s="20" t="str">
        <f>IF('LISTADO DE MUESTRAS'!E86="","",VLOOKUP('LISTADO DE MUESTRAS'!E86,lists!$A$4:$B$88,2,FALSE))</f>
        <v/>
      </c>
      <c r="F80" s="20" t="str">
        <f>IF(A80="","",IF('LISTADO DE MUESTRAS'!F86="","undefined",VLOOKUP('LISTADO DE MUESTRAS'!F86,lists!$D$4:$E$32,2,FALSE)))</f>
        <v/>
      </c>
      <c r="G80" s="22" t="str">
        <f>IF(A80="","",IF('LISTADO DE MUESTRAS'!G86="",0,'LISTADO DE MUESTRAS'!G86))</f>
        <v/>
      </c>
    </row>
    <row r="81" spans="1:7" x14ac:dyDescent="0.3">
      <c r="A81" s="20" t="str">
        <f>IF('LISTADO DE MUESTRAS'!A87="","",'LISTADO DE MUESTRAS'!A87)</f>
        <v/>
      </c>
      <c r="B81" s="146"/>
      <c r="C81" s="20" t="str">
        <f>IF('LISTADO DE MUESTRAS'!B87="","",_xlfn.CONCAT('LISTADO DE MUESTRAS'!B87,". ",'LISTADO DE MUESTRAS'!C87))</f>
        <v/>
      </c>
      <c r="D81" s="13"/>
      <c r="E81" s="20" t="str">
        <f>IF('LISTADO DE MUESTRAS'!E87="","",VLOOKUP('LISTADO DE MUESTRAS'!E87,lists!$A$4:$B$88,2,FALSE))</f>
        <v/>
      </c>
      <c r="F81" s="20" t="str">
        <f>IF(A81="","",IF('LISTADO DE MUESTRAS'!F87="","undefined",VLOOKUP('LISTADO DE MUESTRAS'!F87,lists!$D$4:$E$32,2,FALSE)))</f>
        <v/>
      </c>
      <c r="G81" s="22" t="str">
        <f>IF(A81="","",IF('LISTADO DE MUESTRAS'!G87="",0,'LISTADO DE MUESTRAS'!G87))</f>
        <v/>
      </c>
    </row>
    <row r="82" spans="1:7" x14ac:dyDescent="0.3">
      <c r="A82" s="20" t="str">
        <f>IF('LISTADO DE MUESTRAS'!A88="","",'LISTADO DE MUESTRAS'!A88)</f>
        <v/>
      </c>
      <c r="B82" s="146"/>
      <c r="C82" s="20" t="str">
        <f>IF('LISTADO DE MUESTRAS'!B88="","",_xlfn.CONCAT('LISTADO DE MUESTRAS'!B88,". ",'LISTADO DE MUESTRAS'!C88))</f>
        <v/>
      </c>
      <c r="D82" s="13"/>
      <c r="E82" s="20" t="str">
        <f>IF('LISTADO DE MUESTRAS'!E88="","",VLOOKUP('LISTADO DE MUESTRAS'!E88,lists!$A$4:$B$88,2,FALSE))</f>
        <v/>
      </c>
      <c r="F82" s="20" t="str">
        <f>IF(A82="","",IF('LISTADO DE MUESTRAS'!F88="","undefined",VLOOKUP('LISTADO DE MUESTRAS'!F88,lists!$D$4:$E$32,2,FALSE)))</f>
        <v/>
      </c>
      <c r="G82" s="22" t="str">
        <f>IF(A82="","",IF('LISTADO DE MUESTRAS'!G88="",0,'LISTADO DE MUESTRAS'!G88))</f>
        <v/>
      </c>
    </row>
    <row r="83" spans="1:7" x14ac:dyDescent="0.3">
      <c r="A83" s="20" t="str">
        <f>IF('LISTADO DE MUESTRAS'!A89="","",'LISTADO DE MUESTRAS'!A89)</f>
        <v/>
      </c>
      <c r="B83" s="146"/>
      <c r="C83" s="20" t="str">
        <f>IF('LISTADO DE MUESTRAS'!B89="","",_xlfn.CONCAT('LISTADO DE MUESTRAS'!B89,". ",'LISTADO DE MUESTRAS'!C89))</f>
        <v/>
      </c>
      <c r="D83" s="13"/>
      <c r="E83" s="20" t="str">
        <f>IF('LISTADO DE MUESTRAS'!E89="","",VLOOKUP('LISTADO DE MUESTRAS'!E89,lists!$A$4:$B$88,2,FALSE))</f>
        <v/>
      </c>
      <c r="F83" s="20" t="str">
        <f>IF(A83="","",IF('LISTADO DE MUESTRAS'!F89="","undefined",VLOOKUP('LISTADO DE MUESTRAS'!F89,lists!$D$4:$E$32,2,FALSE)))</f>
        <v/>
      </c>
      <c r="G83" s="22" t="str">
        <f>IF(A83="","",IF('LISTADO DE MUESTRAS'!G89="",0,'LISTADO DE MUESTRAS'!G89))</f>
        <v/>
      </c>
    </row>
    <row r="84" spans="1:7" x14ac:dyDescent="0.3">
      <c r="A84" s="20" t="str">
        <f>IF('LISTADO DE MUESTRAS'!A90="","",'LISTADO DE MUESTRAS'!A90)</f>
        <v/>
      </c>
      <c r="B84" s="146"/>
      <c r="C84" s="20" t="str">
        <f>IF('LISTADO DE MUESTRAS'!B90="","",_xlfn.CONCAT('LISTADO DE MUESTRAS'!B90,". ",'LISTADO DE MUESTRAS'!C90))</f>
        <v/>
      </c>
      <c r="D84" s="13"/>
      <c r="E84" s="20" t="str">
        <f>IF('LISTADO DE MUESTRAS'!E90="","",VLOOKUP('LISTADO DE MUESTRAS'!E90,lists!$A$4:$B$88,2,FALSE))</f>
        <v/>
      </c>
      <c r="F84" s="20" t="str">
        <f>IF(A84="","",IF('LISTADO DE MUESTRAS'!F90="","undefined",VLOOKUP('LISTADO DE MUESTRAS'!F90,lists!$D$4:$E$32,2,FALSE)))</f>
        <v/>
      </c>
      <c r="G84" s="22" t="str">
        <f>IF(A84="","",IF('LISTADO DE MUESTRAS'!G90="",0,'LISTADO DE MUESTRAS'!G90))</f>
        <v/>
      </c>
    </row>
    <row r="85" spans="1:7" x14ac:dyDescent="0.3">
      <c r="A85" s="20" t="str">
        <f>IF('LISTADO DE MUESTRAS'!A91="","",'LISTADO DE MUESTRAS'!A91)</f>
        <v/>
      </c>
      <c r="B85" s="146"/>
      <c r="C85" s="20" t="str">
        <f>IF('LISTADO DE MUESTRAS'!B91="","",_xlfn.CONCAT('LISTADO DE MUESTRAS'!B91,". ",'LISTADO DE MUESTRAS'!C91))</f>
        <v/>
      </c>
      <c r="D85" s="13"/>
      <c r="E85" s="20" t="str">
        <f>IF('LISTADO DE MUESTRAS'!E91="","",VLOOKUP('LISTADO DE MUESTRAS'!E91,lists!$A$4:$B$88,2,FALSE))</f>
        <v/>
      </c>
      <c r="F85" s="20" t="str">
        <f>IF(A85="","",IF('LISTADO DE MUESTRAS'!F91="","undefined",VLOOKUP('LISTADO DE MUESTRAS'!F91,lists!$D$4:$E$32,2,FALSE)))</f>
        <v/>
      </c>
      <c r="G85" s="22" t="str">
        <f>IF(A85="","",IF('LISTADO DE MUESTRAS'!G91="",0,'LISTADO DE MUESTRAS'!G91))</f>
        <v/>
      </c>
    </row>
    <row r="86" spans="1:7" x14ac:dyDescent="0.3">
      <c r="A86" s="20" t="str">
        <f>IF('LISTADO DE MUESTRAS'!A92="","",'LISTADO DE MUESTRAS'!A92)</f>
        <v/>
      </c>
      <c r="B86" s="146"/>
      <c r="C86" s="20" t="str">
        <f>IF('LISTADO DE MUESTRAS'!B92="","",_xlfn.CONCAT('LISTADO DE MUESTRAS'!B92,". ",'LISTADO DE MUESTRAS'!C92))</f>
        <v/>
      </c>
      <c r="D86" s="13"/>
      <c r="E86" s="20" t="str">
        <f>IF('LISTADO DE MUESTRAS'!E92="","",VLOOKUP('LISTADO DE MUESTRAS'!E92,lists!$A$4:$B$88,2,FALSE))</f>
        <v/>
      </c>
      <c r="F86" s="20" t="str">
        <f>IF(A86="","",IF('LISTADO DE MUESTRAS'!F92="","undefined",VLOOKUP('LISTADO DE MUESTRAS'!F92,lists!$D$4:$E$32,2,FALSE)))</f>
        <v/>
      </c>
      <c r="G86" s="22" t="str">
        <f>IF(A86="","",IF('LISTADO DE MUESTRAS'!G92="",0,'LISTADO DE MUESTRAS'!G92))</f>
        <v/>
      </c>
    </row>
    <row r="87" spans="1:7" x14ac:dyDescent="0.3">
      <c r="A87" s="20" t="str">
        <f>IF('LISTADO DE MUESTRAS'!A93="","",'LISTADO DE MUESTRAS'!A93)</f>
        <v/>
      </c>
      <c r="B87" s="146"/>
      <c r="C87" s="20" t="str">
        <f>IF('LISTADO DE MUESTRAS'!B93="","",_xlfn.CONCAT('LISTADO DE MUESTRAS'!B93,". ",'LISTADO DE MUESTRAS'!C93))</f>
        <v/>
      </c>
      <c r="D87" s="13"/>
      <c r="E87" s="20" t="str">
        <f>IF('LISTADO DE MUESTRAS'!E93="","",VLOOKUP('LISTADO DE MUESTRAS'!E93,lists!$A$4:$B$88,2,FALSE))</f>
        <v/>
      </c>
      <c r="F87" s="20" t="str">
        <f>IF(A87="","",IF('LISTADO DE MUESTRAS'!F93="","undefined",VLOOKUP('LISTADO DE MUESTRAS'!F93,lists!$D$4:$E$32,2,FALSE)))</f>
        <v/>
      </c>
      <c r="G87" s="22" t="str">
        <f>IF(A87="","",IF('LISTADO DE MUESTRAS'!G93="",0,'LISTADO DE MUESTRAS'!G93))</f>
        <v/>
      </c>
    </row>
    <row r="88" spans="1:7" x14ac:dyDescent="0.3">
      <c r="A88" s="20" t="str">
        <f>IF('LISTADO DE MUESTRAS'!A94="","",'LISTADO DE MUESTRAS'!A94)</f>
        <v/>
      </c>
      <c r="B88" s="146"/>
      <c r="C88" s="20" t="str">
        <f>IF('LISTADO DE MUESTRAS'!B94="","",_xlfn.CONCAT('LISTADO DE MUESTRAS'!B94,". ",'LISTADO DE MUESTRAS'!C94))</f>
        <v/>
      </c>
      <c r="D88" s="13"/>
      <c r="E88" s="20" t="str">
        <f>IF('LISTADO DE MUESTRAS'!E94="","",VLOOKUP('LISTADO DE MUESTRAS'!E94,lists!$A$4:$B$88,2,FALSE))</f>
        <v/>
      </c>
      <c r="F88" s="20" t="str">
        <f>IF(A88="","",IF('LISTADO DE MUESTRAS'!F94="","undefined",VLOOKUP('LISTADO DE MUESTRAS'!F94,lists!$D$4:$E$32,2,FALSE)))</f>
        <v/>
      </c>
      <c r="G88" s="22" t="str">
        <f>IF(A88="","",IF('LISTADO DE MUESTRAS'!G94="",0,'LISTADO DE MUESTRAS'!G94))</f>
        <v/>
      </c>
    </row>
    <row r="89" spans="1:7" x14ac:dyDescent="0.3">
      <c r="A89" s="20" t="str">
        <f>IF('LISTADO DE MUESTRAS'!A95="","",'LISTADO DE MUESTRAS'!A95)</f>
        <v/>
      </c>
      <c r="B89" s="146"/>
      <c r="C89" s="20" t="str">
        <f>IF('LISTADO DE MUESTRAS'!B95="","",_xlfn.CONCAT('LISTADO DE MUESTRAS'!B95,". ",'LISTADO DE MUESTRAS'!C95))</f>
        <v/>
      </c>
      <c r="D89" s="13"/>
      <c r="E89" s="20" t="str">
        <f>IF('LISTADO DE MUESTRAS'!E95="","",VLOOKUP('LISTADO DE MUESTRAS'!E95,lists!$A$4:$B$88,2,FALSE))</f>
        <v/>
      </c>
      <c r="F89" s="20" t="str">
        <f>IF(A89="","",IF('LISTADO DE MUESTRAS'!F95="","undefined",VLOOKUP('LISTADO DE MUESTRAS'!F95,lists!$D$4:$E$32,2,FALSE)))</f>
        <v/>
      </c>
      <c r="G89" s="22" t="str">
        <f>IF(A89="","",IF('LISTADO DE MUESTRAS'!G95="",0,'LISTADO DE MUESTRAS'!G95))</f>
        <v/>
      </c>
    </row>
    <row r="90" spans="1:7" x14ac:dyDescent="0.3">
      <c r="A90" s="20" t="str">
        <f>IF('LISTADO DE MUESTRAS'!A96="","",'LISTADO DE MUESTRAS'!A96)</f>
        <v/>
      </c>
      <c r="B90" s="146"/>
      <c r="C90" s="20" t="str">
        <f>IF('LISTADO DE MUESTRAS'!B96="","",_xlfn.CONCAT('LISTADO DE MUESTRAS'!B96,". ",'LISTADO DE MUESTRAS'!C96))</f>
        <v/>
      </c>
      <c r="D90" s="13"/>
      <c r="E90" s="20" t="str">
        <f>IF('LISTADO DE MUESTRAS'!E96="","",VLOOKUP('LISTADO DE MUESTRAS'!E96,lists!$A$4:$B$88,2,FALSE))</f>
        <v/>
      </c>
      <c r="F90" s="20" t="str">
        <f>IF(A90="","",IF('LISTADO DE MUESTRAS'!F96="","undefined",VLOOKUP('LISTADO DE MUESTRAS'!F96,lists!$D$4:$E$32,2,FALSE)))</f>
        <v/>
      </c>
      <c r="G90" s="22" t="str">
        <f>IF(A90="","",IF('LISTADO DE MUESTRAS'!G96="",0,'LISTADO DE MUESTRAS'!G96))</f>
        <v/>
      </c>
    </row>
    <row r="91" spans="1:7" x14ac:dyDescent="0.3">
      <c r="A91" s="20" t="str">
        <f>IF('LISTADO DE MUESTRAS'!A97="","",'LISTADO DE MUESTRAS'!A97)</f>
        <v/>
      </c>
      <c r="B91" s="146"/>
      <c r="C91" s="20" t="str">
        <f>IF('LISTADO DE MUESTRAS'!B97="","",_xlfn.CONCAT('LISTADO DE MUESTRAS'!B97,". ",'LISTADO DE MUESTRAS'!C97))</f>
        <v/>
      </c>
      <c r="D91" s="13"/>
      <c r="E91" s="20" t="str">
        <f>IF('LISTADO DE MUESTRAS'!E97="","",VLOOKUP('LISTADO DE MUESTRAS'!E97,lists!$A$4:$B$88,2,FALSE))</f>
        <v/>
      </c>
      <c r="F91" s="20" t="str">
        <f>IF(A91="","",IF('LISTADO DE MUESTRAS'!F97="","undefined",VLOOKUP('LISTADO DE MUESTRAS'!F97,lists!$D$4:$E$32,2,FALSE)))</f>
        <v/>
      </c>
      <c r="G91" s="22" t="str">
        <f>IF(A91="","",IF('LISTADO DE MUESTRAS'!G97="",0,'LISTADO DE MUESTRAS'!G97))</f>
        <v/>
      </c>
    </row>
    <row r="92" spans="1:7" x14ac:dyDescent="0.3">
      <c r="A92" s="20" t="str">
        <f>IF('LISTADO DE MUESTRAS'!A98="","",'LISTADO DE MUESTRAS'!A98)</f>
        <v/>
      </c>
      <c r="B92" s="146"/>
      <c r="C92" s="20" t="str">
        <f>IF('LISTADO DE MUESTRAS'!B98="","",_xlfn.CONCAT('LISTADO DE MUESTRAS'!B98,". ",'LISTADO DE MUESTRAS'!C98))</f>
        <v/>
      </c>
      <c r="D92" s="13"/>
      <c r="E92" s="20" t="str">
        <f>IF('LISTADO DE MUESTRAS'!E98="","",VLOOKUP('LISTADO DE MUESTRAS'!E98,lists!$A$4:$B$88,2,FALSE))</f>
        <v/>
      </c>
      <c r="F92" s="20" t="str">
        <f>IF(A92="","",IF('LISTADO DE MUESTRAS'!F98="","undefined",VLOOKUP('LISTADO DE MUESTRAS'!F98,lists!$D$4:$E$32,2,FALSE)))</f>
        <v/>
      </c>
      <c r="G92" s="22" t="str">
        <f>IF(A92="","",IF('LISTADO DE MUESTRAS'!G98="",0,'LISTADO DE MUESTRAS'!G98))</f>
        <v/>
      </c>
    </row>
    <row r="93" spans="1:7" x14ac:dyDescent="0.3">
      <c r="A93" s="20" t="str">
        <f>IF('LISTADO DE MUESTRAS'!A99="","",'LISTADO DE MUESTRAS'!A99)</f>
        <v/>
      </c>
      <c r="B93" s="146"/>
      <c r="C93" s="20" t="str">
        <f>IF('LISTADO DE MUESTRAS'!B99="","",_xlfn.CONCAT('LISTADO DE MUESTRAS'!B99,". ",'LISTADO DE MUESTRAS'!C99))</f>
        <v/>
      </c>
      <c r="D93" s="13"/>
      <c r="E93" s="20" t="str">
        <f>IF('LISTADO DE MUESTRAS'!E99="","",VLOOKUP('LISTADO DE MUESTRAS'!E99,lists!$A$4:$B$88,2,FALSE))</f>
        <v/>
      </c>
      <c r="F93" s="20" t="str">
        <f>IF(A93="","",IF('LISTADO DE MUESTRAS'!F99="","undefined",VLOOKUP('LISTADO DE MUESTRAS'!F99,lists!$D$4:$E$32,2,FALSE)))</f>
        <v/>
      </c>
      <c r="G93" s="22" t="str">
        <f>IF(A93="","",IF('LISTADO DE MUESTRAS'!G99="",0,'LISTADO DE MUESTRAS'!G99))</f>
        <v/>
      </c>
    </row>
    <row r="94" spans="1:7" x14ac:dyDescent="0.3">
      <c r="A94" s="20" t="str">
        <f>IF('LISTADO DE MUESTRAS'!A100="","",'LISTADO DE MUESTRAS'!A100)</f>
        <v/>
      </c>
      <c r="B94" s="146"/>
      <c r="C94" s="20" t="str">
        <f>IF('LISTADO DE MUESTRAS'!B100="","",_xlfn.CONCAT('LISTADO DE MUESTRAS'!B100,". ",'LISTADO DE MUESTRAS'!C100))</f>
        <v/>
      </c>
      <c r="D94" s="13"/>
      <c r="E94" s="20" t="str">
        <f>IF('LISTADO DE MUESTRAS'!E100="","",VLOOKUP('LISTADO DE MUESTRAS'!E100,lists!$A$4:$B$88,2,FALSE))</f>
        <v/>
      </c>
      <c r="F94" s="20" t="str">
        <f>IF(A94="","",IF('LISTADO DE MUESTRAS'!F100="","undefined",VLOOKUP('LISTADO DE MUESTRAS'!F100,lists!$D$4:$E$32,2,FALSE)))</f>
        <v/>
      </c>
      <c r="G94" s="22" t="str">
        <f>IF(A94="","",IF('LISTADO DE MUESTRAS'!G100="",0,'LISTADO DE MUESTRAS'!G100))</f>
        <v/>
      </c>
    </row>
    <row r="95" spans="1:7" x14ac:dyDescent="0.3">
      <c r="A95" s="20" t="str">
        <f>IF('LISTADO DE MUESTRAS'!A101="","",'LISTADO DE MUESTRAS'!A101)</f>
        <v/>
      </c>
      <c r="B95" s="146"/>
      <c r="C95" s="20" t="str">
        <f>IF('LISTADO DE MUESTRAS'!B101="","",_xlfn.CONCAT('LISTADO DE MUESTRAS'!B101,". ",'LISTADO DE MUESTRAS'!C101))</f>
        <v/>
      </c>
      <c r="D95" s="13"/>
      <c r="E95" s="20" t="str">
        <f>IF('LISTADO DE MUESTRAS'!E101="","",VLOOKUP('LISTADO DE MUESTRAS'!E101,lists!$A$4:$B$88,2,FALSE))</f>
        <v/>
      </c>
      <c r="F95" s="20" t="str">
        <f>IF(A95="","",IF('LISTADO DE MUESTRAS'!F101="","undefined",VLOOKUP('LISTADO DE MUESTRAS'!F101,lists!$D$4:$E$32,2,FALSE)))</f>
        <v/>
      </c>
      <c r="G95" s="22" t="str">
        <f>IF(A95="","",IF('LISTADO DE MUESTRAS'!G101="",0,'LISTADO DE MUESTRAS'!G101))</f>
        <v/>
      </c>
    </row>
    <row r="96" spans="1:7" x14ac:dyDescent="0.3">
      <c r="A96" s="20" t="str">
        <f>IF('LISTADO DE MUESTRAS'!A102="","",'LISTADO DE MUESTRAS'!A102)</f>
        <v/>
      </c>
      <c r="B96" s="146"/>
      <c r="C96" s="20" t="str">
        <f>IF('LISTADO DE MUESTRAS'!B102="","",_xlfn.CONCAT('LISTADO DE MUESTRAS'!B102,". ",'LISTADO DE MUESTRAS'!C102))</f>
        <v/>
      </c>
      <c r="D96" s="13"/>
      <c r="E96" s="20" t="str">
        <f>IF('LISTADO DE MUESTRAS'!E102="","",VLOOKUP('LISTADO DE MUESTRAS'!E102,lists!$A$4:$B$88,2,FALSE))</f>
        <v/>
      </c>
      <c r="F96" s="20" t="str">
        <f>IF(A96="","",IF('LISTADO DE MUESTRAS'!F102="","undefined",VLOOKUP('LISTADO DE MUESTRAS'!F102,lists!$D$4:$E$32,2,FALSE)))</f>
        <v/>
      </c>
      <c r="G96" s="22" t="str">
        <f>IF(A96="","",IF('LISTADO DE MUESTRAS'!G102="",0,'LISTADO DE MUESTRAS'!G102))</f>
        <v/>
      </c>
    </row>
    <row r="97" spans="1:7" x14ac:dyDescent="0.3">
      <c r="A97" s="20" t="str">
        <f>IF('LISTADO DE MUESTRAS'!A103="","",'LISTADO DE MUESTRAS'!A103)</f>
        <v/>
      </c>
      <c r="B97" s="146"/>
      <c r="C97" s="20" t="str">
        <f>IF('LISTADO DE MUESTRAS'!B103="","",_xlfn.CONCAT('LISTADO DE MUESTRAS'!B103,". ",'LISTADO DE MUESTRAS'!C103))</f>
        <v/>
      </c>
      <c r="D97" s="13"/>
      <c r="E97" s="20" t="str">
        <f>IF('LISTADO DE MUESTRAS'!E103="","",VLOOKUP('LISTADO DE MUESTRAS'!E103,lists!$A$4:$B$88,2,FALSE))</f>
        <v/>
      </c>
      <c r="F97" s="20" t="str">
        <f>IF(A97="","",IF('LISTADO DE MUESTRAS'!F103="","undefined",VLOOKUP('LISTADO DE MUESTRAS'!F103,lists!$D$4:$E$32,2,FALSE)))</f>
        <v/>
      </c>
      <c r="G97" s="22" t="str">
        <f>IF(A97="","",IF('LISTADO DE MUESTRAS'!G103="",0,'LISTADO DE MUESTRAS'!G103))</f>
        <v/>
      </c>
    </row>
    <row r="98" spans="1:7" x14ac:dyDescent="0.3">
      <c r="A98" s="20" t="str">
        <f>IF('LISTADO DE MUESTRAS'!A104="","",'LISTADO DE MUESTRAS'!A104)</f>
        <v/>
      </c>
      <c r="B98" s="146"/>
      <c r="C98" s="20" t="str">
        <f>IF('LISTADO DE MUESTRAS'!B104="","",_xlfn.CONCAT('LISTADO DE MUESTRAS'!B104,". ",'LISTADO DE MUESTRAS'!C104))</f>
        <v/>
      </c>
      <c r="D98" s="13"/>
      <c r="E98" s="20" t="str">
        <f>IF('LISTADO DE MUESTRAS'!E104="","",VLOOKUP('LISTADO DE MUESTRAS'!E104,lists!$A$4:$B$88,2,FALSE))</f>
        <v/>
      </c>
      <c r="F98" s="20" t="str">
        <f>IF(A98="","",IF('LISTADO DE MUESTRAS'!F104="","undefined",VLOOKUP('LISTADO DE MUESTRAS'!F104,lists!$D$4:$E$32,2,FALSE)))</f>
        <v/>
      </c>
      <c r="G98" s="22" t="str">
        <f>IF(A98="","",IF('LISTADO DE MUESTRAS'!G104="",0,'LISTADO DE MUESTRAS'!G104))</f>
        <v/>
      </c>
    </row>
    <row r="99" spans="1:7" x14ac:dyDescent="0.3">
      <c r="A99" s="20" t="str">
        <f>IF('LISTADO DE MUESTRAS'!A105="","",'LISTADO DE MUESTRAS'!A105)</f>
        <v/>
      </c>
      <c r="B99" s="146"/>
      <c r="C99" s="20" t="str">
        <f>IF('LISTADO DE MUESTRAS'!B105="","",_xlfn.CONCAT('LISTADO DE MUESTRAS'!B105,". ",'LISTADO DE MUESTRAS'!C105))</f>
        <v/>
      </c>
      <c r="D99" s="13"/>
      <c r="E99" s="20" t="str">
        <f>IF('LISTADO DE MUESTRAS'!E105="","",VLOOKUP('LISTADO DE MUESTRAS'!E105,lists!$A$4:$B$88,2,FALSE))</f>
        <v/>
      </c>
      <c r="F99" s="20" t="str">
        <f>IF(A99="","",IF('LISTADO DE MUESTRAS'!F105="","undefined",VLOOKUP('LISTADO DE MUESTRAS'!F105,lists!$D$4:$E$32,2,FALSE)))</f>
        <v/>
      </c>
      <c r="G99" s="22" t="str">
        <f>IF(A99="","",IF('LISTADO DE MUESTRAS'!G105="",0,'LISTADO DE MUESTRAS'!G105))</f>
        <v/>
      </c>
    </row>
    <row r="100" spans="1:7" x14ac:dyDescent="0.3">
      <c r="A100" s="20" t="str">
        <f>IF('LISTADO DE MUESTRAS'!A106="","",'LISTADO DE MUESTRAS'!A106)</f>
        <v/>
      </c>
      <c r="B100" s="146"/>
      <c r="C100" s="20" t="str">
        <f>IF('LISTADO DE MUESTRAS'!B106="","",_xlfn.CONCAT('LISTADO DE MUESTRAS'!B106,". ",'LISTADO DE MUESTRAS'!C106))</f>
        <v/>
      </c>
      <c r="D100" s="13"/>
      <c r="E100" s="20" t="str">
        <f>IF('LISTADO DE MUESTRAS'!E106="","",VLOOKUP('LISTADO DE MUESTRAS'!E106,lists!$A$4:$B$88,2,FALSE))</f>
        <v/>
      </c>
      <c r="F100" s="20" t="str">
        <f>IF(A100="","",IF('LISTADO DE MUESTRAS'!F106="","undefined",VLOOKUP('LISTADO DE MUESTRAS'!F106,lists!$D$4:$E$32,2,FALSE)))</f>
        <v/>
      </c>
      <c r="G100" s="22" t="str">
        <f>IF(A100="","",IF('LISTADO DE MUESTRAS'!G106="",0,'LISTADO DE MUESTRAS'!G106))</f>
        <v/>
      </c>
    </row>
    <row r="101" spans="1:7" x14ac:dyDescent="0.3">
      <c r="A101" s="20" t="str">
        <f>IF('LISTADO DE MUESTRAS'!A107="","",'LISTADO DE MUESTRAS'!A107)</f>
        <v/>
      </c>
      <c r="B101" s="146"/>
      <c r="C101" s="20" t="str">
        <f>IF('LISTADO DE MUESTRAS'!B107="","",_xlfn.CONCAT('LISTADO DE MUESTRAS'!B107,". ",'LISTADO DE MUESTRAS'!C107))</f>
        <v/>
      </c>
      <c r="D101" s="13"/>
      <c r="E101" s="20" t="str">
        <f>IF('LISTADO DE MUESTRAS'!E107="","",VLOOKUP('LISTADO DE MUESTRAS'!E107,lists!$A$4:$B$88,2,FALSE))</f>
        <v/>
      </c>
      <c r="F101" s="20" t="str">
        <f>IF(A101="","",IF('LISTADO DE MUESTRAS'!F107="","undefined",VLOOKUP('LISTADO DE MUESTRAS'!F107,lists!$D$4:$E$32,2,FALSE)))</f>
        <v/>
      </c>
      <c r="G101" s="22" t="str">
        <f>IF(A101="","",IF('LISTADO DE MUESTRAS'!G107="",0,'LISTADO DE MUESTRAS'!G107))</f>
        <v/>
      </c>
    </row>
    <row r="102" spans="1:7" x14ac:dyDescent="0.3">
      <c r="A102" s="20" t="str">
        <f>IF('LISTADO DE MUESTRAS'!A108="","",'LISTADO DE MUESTRAS'!A108)</f>
        <v/>
      </c>
      <c r="B102" s="146"/>
      <c r="C102" s="20" t="str">
        <f>IF('LISTADO DE MUESTRAS'!B108="","",_xlfn.CONCAT('LISTADO DE MUESTRAS'!B108,". ",'LISTADO DE MUESTRAS'!C108))</f>
        <v/>
      </c>
      <c r="D102" s="13"/>
      <c r="E102" s="20" t="str">
        <f>IF('LISTADO DE MUESTRAS'!E108="","",VLOOKUP('LISTADO DE MUESTRAS'!E108,lists!$A$4:$B$88,2,FALSE))</f>
        <v/>
      </c>
      <c r="F102" s="20" t="str">
        <f>IF(A102="","",IF('LISTADO DE MUESTRAS'!F108="","undefined",VLOOKUP('LISTADO DE MUESTRAS'!F108,lists!$D$4:$E$32,2,FALSE)))</f>
        <v/>
      </c>
      <c r="G102" s="22" t="str">
        <f>IF(A102="","",IF('LISTADO DE MUESTRAS'!G108="",0,'LISTADO DE MUESTRAS'!G108))</f>
        <v/>
      </c>
    </row>
    <row r="103" spans="1:7" x14ac:dyDescent="0.3">
      <c r="A103" s="20" t="str">
        <f>IF('LISTADO DE MUESTRAS'!A109="","",'LISTADO DE MUESTRAS'!A109)</f>
        <v/>
      </c>
      <c r="B103" s="146"/>
      <c r="C103" s="20" t="str">
        <f>IF('LISTADO DE MUESTRAS'!B109="","",_xlfn.CONCAT('LISTADO DE MUESTRAS'!B109,". ",'LISTADO DE MUESTRAS'!C109))</f>
        <v/>
      </c>
      <c r="D103" s="13"/>
      <c r="E103" s="20" t="str">
        <f>IF('LISTADO DE MUESTRAS'!E109="","",VLOOKUP('LISTADO DE MUESTRAS'!E109,lists!$A$4:$B$88,2,FALSE))</f>
        <v/>
      </c>
      <c r="F103" s="20" t="str">
        <f>IF(A103="","",IF('LISTADO DE MUESTRAS'!F109="","undefined",VLOOKUP('LISTADO DE MUESTRAS'!F109,lists!$D$4:$E$32,2,FALSE)))</f>
        <v/>
      </c>
      <c r="G103" s="22" t="str">
        <f>IF(A103="","",IF('LISTADO DE MUESTRAS'!G109="",0,'LISTADO DE MUESTRAS'!G109))</f>
        <v/>
      </c>
    </row>
    <row r="104" spans="1:7" x14ac:dyDescent="0.3">
      <c r="A104" s="20" t="str">
        <f>IF('LISTADO DE MUESTRAS'!A110="","",'LISTADO DE MUESTRAS'!A110)</f>
        <v/>
      </c>
      <c r="B104" s="146"/>
      <c r="C104" s="20" t="str">
        <f>IF('LISTADO DE MUESTRAS'!B110="","",_xlfn.CONCAT('LISTADO DE MUESTRAS'!B110,". ",'LISTADO DE MUESTRAS'!C110))</f>
        <v/>
      </c>
      <c r="D104" s="13"/>
      <c r="E104" s="20" t="str">
        <f>IF('LISTADO DE MUESTRAS'!E110="","",VLOOKUP('LISTADO DE MUESTRAS'!E110,lists!$A$4:$B$88,2,FALSE))</f>
        <v/>
      </c>
      <c r="F104" s="20" t="str">
        <f>IF(A104="","",IF('LISTADO DE MUESTRAS'!F110="","undefined",VLOOKUP('LISTADO DE MUESTRAS'!F110,lists!$D$4:$E$32,2,FALSE)))</f>
        <v/>
      </c>
      <c r="G104" s="22" t="str">
        <f>IF(A104="","",IF('LISTADO DE MUESTRAS'!G110="",0,'LISTADO DE MUESTRAS'!G110))</f>
        <v/>
      </c>
    </row>
    <row r="105" spans="1:7" x14ac:dyDescent="0.3">
      <c r="A105" s="20" t="str">
        <f>IF('LISTADO DE MUESTRAS'!A111="","",'LISTADO DE MUESTRAS'!A111)</f>
        <v/>
      </c>
      <c r="B105" s="146"/>
      <c r="C105" s="20" t="str">
        <f>IF('LISTADO DE MUESTRAS'!B111="","",_xlfn.CONCAT('LISTADO DE MUESTRAS'!B111,". ",'LISTADO DE MUESTRAS'!C111))</f>
        <v/>
      </c>
      <c r="D105" s="13"/>
      <c r="E105" s="20" t="str">
        <f>IF('LISTADO DE MUESTRAS'!E111="","",VLOOKUP('LISTADO DE MUESTRAS'!E111,lists!$A$4:$B$88,2,FALSE))</f>
        <v/>
      </c>
      <c r="F105" s="20" t="str">
        <f>IF(A105="","",IF('LISTADO DE MUESTRAS'!F111="","undefined",VLOOKUP('LISTADO DE MUESTRAS'!F111,lists!$D$4:$E$32,2,FALSE)))</f>
        <v/>
      </c>
      <c r="G105" s="22" t="str">
        <f>IF(A105="","",IF('LISTADO DE MUESTRAS'!G111="",0,'LISTADO DE MUESTRAS'!G111))</f>
        <v/>
      </c>
    </row>
    <row r="106" spans="1:7" x14ac:dyDescent="0.3">
      <c r="A106" s="20" t="str">
        <f>IF('LISTADO DE MUESTRAS'!A112="","",'LISTADO DE MUESTRAS'!A112)</f>
        <v/>
      </c>
      <c r="B106" s="146"/>
      <c r="C106" s="20" t="str">
        <f>IF('LISTADO DE MUESTRAS'!B112="","",_xlfn.CONCAT('LISTADO DE MUESTRAS'!B112,". ",'LISTADO DE MUESTRAS'!C112))</f>
        <v/>
      </c>
      <c r="D106" s="13"/>
      <c r="E106" s="20" t="str">
        <f>IF('LISTADO DE MUESTRAS'!E112="","",VLOOKUP('LISTADO DE MUESTRAS'!E112,lists!$A$4:$B$88,2,FALSE))</f>
        <v/>
      </c>
      <c r="F106" s="20" t="str">
        <f>IF(A106="","",IF('LISTADO DE MUESTRAS'!F112="","undefined",VLOOKUP('LISTADO DE MUESTRAS'!F112,lists!$D$4:$E$32,2,FALSE)))</f>
        <v/>
      </c>
      <c r="G106" s="22" t="str">
        <f>IF(A106="","",IF('LISTADO DE MUESTRAS'!G112="",0,'LISTADO DE MUESTRAS'!G112))</f>
        <v/>
      </c>
    </row>
    <row r="107" spans="1:7" x14ac:dyDescent="0.3">
      <c r="A107" s="20" t="str">
        <f>IF('LISTADO DE MUESTRAS'!A113="","",'LISTADO DE MUESTRAS'!A113)</f>
        <v/>
      </c>
      <c r="B107" s="146"/>
      <c r="C107" s="20" t="str">
        <f>IF('LISTADO DE MUESTRAS'!B113="","",_xlfn.CONCAT('LISTADO DE MUESTRAS'!B113,". ",'LISTADO DE MUESTRAS'!C113))</f>
        <v/>
      </c>
      <c r="D107" s="13"/>
      <c r="E107" s="20" t="str">
        <f>IF('LISTADO DE MUESTRAS'!E113="","",VLOOKUP('LISTADO DE MUESTRAS'!E113,lists!$A$4:$B$88,2,FALSE))</f>
        <v/>
      </c>
      <c r="F107" s="20" t="str">
        <f>IF(A107="","",IF('LISTADO DE MUESTRAS'!F113="","undefined",VLOOKUP('LISTADO DE MUESTRAS'!F113,lists!$D$4:$E$32,2,FALSE)))</f>
        <v/>
      </c>
      <c r="G107" s="22" t="str">
        <f>IF(A107="","",IF('LISTADO DE MUESTRAS'!G113="",0,'LISTADO DE MUESTRAS'!G113))</f>
        <v/>
      </c>
    </row>
    <row r="108" spans="1:7" x14ac:dyDescent="0.3">
      <c r="A108" s="20" t="str">
        <f>IF('LISTADO DE MUESTRAS'!A114="","",'LISTADO DE MUESTRAS'!A114)</f>
        <v/>
      </c>
      <c r="B108" s="146"/>
      <c r="C108" s="20" t="str">
        <f>IF('LISTADO DE MUESTRAS'!B114="","",_xlfn.CONCAT('LISTADO DE MUESTRAS'!B114,". ",'LISTADO DE MUESTRAS'!C114))</f>
        <v/>
      </c>
      <c r="D108" s="13"/>
      <c r="E108" s="20" t="str">
        <f>IF('LISTADO DE MUESTRAS'!E114="","",VLOOKUP('LISTADO DE MUESTRAS'!E114,lists!$A$4:$B$88,2,FALSE))</f>
        <v/>
      </c>
      <c r="F108" s="20" t="str">
        <f>IF(A108="","",IF('LISTADO DE MUESTRAS'!F114="","undefined",VLOOKUP('LISTADO DE MUESTRAS'!F114,lists!$D$4:$E$32,2,FALSE)))</f>
        <v/>
      </c>
      <c r="G108" s="22" t="str">
        <f>IF(A108="","",IF('LISTADO DE MUESTRAS'!G114="",0,'LISTADO DE MUESTRAS'!G114))</f>
        <v/>
      </c>
    </row>
    <row r="109" spans="1:7" x14ac:dyDescent="0.3">
      <c r="A109" s="20" t="str">
        <f>IF('LISTADO DE MUESTRAS'!A115="","",'LISTADO DE MUESTRAS'!A115)</f>
        <v/>
      </c>
      <c r="B109" s="146"/>
      <c r="C109" s="20" t="str">
        <f>IF('LISTADO DE MUESTRAS'!B115="","",_xlfn.CONCAT('LISTADO DE MUESTRAS'!B115,". ",'LISTADO DE MUESTRAS'!C115))</f>
        <v/>
      </c>
      <c r="D109" s="13"/>
      <c r="E109" s="20" t="str">
        <f>IF('LISTADO DE MUESTRAS'!E115="","",VLOOKUP('LISTADO DE MUESTRAS'!E115,lists!$A$4:$B$88,2,FALSE))</f>
        <v/>
      </c>
      <c r="F109" s="20" t="str">
        <f>IF(A109="","",IF('LISTADO DE MUESTRAS'!F115="","undefined",VLOOKUP('LISTADO DE MUESTRAS'!F115,lists!$D$4:$E$32,2,FALSE)))</f>
        <v/>
      </c>
      <c r="G109" s="22" t="str">
        <f>IF(A109="","",IF('LISTADO DE MUESTRAS'!G115="",0,'LISTADO DE MUESTRAS'!G115))</f>
        <v/>
      </c>
    </row>
    <row r="110" spans="1:7" x14ac:dyDescent="0.3">
      <c r="A110" s="20" t="str">
        <f>IF('LISTADO DE MUESTRAS'!A116="","",'LISTADO DE MUESTRAS'!A116)</f>
        <v/>
      </c>
      <c r="B110" s="146"/>
      <c r="C110" s="20" t="str">
        <f>IF('LISTADO DE MUESTRAS'!B116="","",_xlfn.CONCAT('LISTADO DE MUESTRAS'!B116,". ",'LISTADO DE MUESTRAS'!C116))</f>
        <v/>
      </c>
      <c r="D110" s="13"/>
      <c r="E110" s="20" t="str">
        <f>IF('LISTADO DE MUESTRAS'!E116="","",VLOOKUP('LISTADO DE MUESTRAS'!E116,lists!$A$4:$B$88,2,FALSE))</f>
        <v/>
      </c>
      <c r="F110" s="20" t="str">
        <f>IF(A110="","",IF('LISTADO DE MUESTRAS'!F116="","undefined",VLOOKUP('LISTADO DE MUESTRAS'!F116,lists!$D$4:$E$32,2,FALSE)))</f>
        <v/>
      </c>
      <c r="G110" s="22" t="str">
        <f>IF(A110="","",IF('LISTADO DE MUESTRAS'!G116="",0,'LISTADO DE MUESTRAS'!G116))</f>
        <v/>
      </c>
    </row>
    <row r="111" spans="1:7" x14ac:dyDescent="0.3">
      <c r="A111" s="20" t="str">
        <f>IF('LISTADO DE MUESTRAS'!A117="","",'LISTADO DE MUESTRAS'!A117)</f>
        <v/>
      </c>
      <c r="B111" s="146"/>
      <c r="C111" s="20" t="str">
        <f>IF('LISTADO DE MUESTRAS'!B117="","",_xlfn.CONCAT('LISTADO DE MUESTRAS'!B117,". ",'LISTADO DE MUESTRAS'!C117))</f>
        <v/>
      </c>
      <c r="D111" s="13"/>
      <c r="E111" s="20" t="str">
        <f>IF('LISTADO DE MUESTRAS'!E117="","",VLOOKUP('LISTADO DE MUESTRAS'!E117,lists!$A$4:$B$88,2,FALSE))</f>
        <v/>
      </c>
      <c r="F111" s="20" t="str">
        <f>IF(A111="","",IF('LISTADO DE MUESTRAS'!F117="","undefined",VLOOKUP('LISTADO DE MUESTRAS'!F117,lists!$D$4:$E$32,2,FALSE)))</f>
        <v/>
      </c>
      <c r="G111" s="22" t="str">
        <f>IF(A111="","",IF('LISTADO DE MUESTRAS'!G117="",0,'LISTADO DE MUESTRAS'!G117))</f>
        <v/>
      </c>
    </row>
    <row r="112" spans="1:7" x14ac:dyDescent="0.3">
      <c r="A112" s="20" t="str">
        <f>IF('LISTADO DE MUESTRAS'!A118="","",'LISTADO DE MUESTRAS'!A118)</f>
        <v/>
      </c>
      <c r="B112" s="146"/>
      <c r="C112" s="20" t="str">
        <f>IF('LISTADO DE MUESTRAS'!B118="","",_xlfn.CONCAT('LISTADO DE MUESTRAS'!B118,". ",'LISTADO DE MUESTRAS'!C118))</f>
        <v/>
      </c>
      <c r="D112" s="13"/>
      <c r="E112" s="20" t="str">
        <f>IF('LISTADO DE MUESTRAS'!E118="","",VLOOKUP('LISTADO DE MUESTRAS'!E118,lists!$A$4:$B$88,2,FALSE))</f>
        <v/>
      </c>
      <c r="F112" s="20" t="str">
        <f>IF(A112="","",IF('LISTADO DE MUESTRAS'!F118="","undefined",VLOOKUP('LISTADO DE MUESTRAS'!F118,lists!$D$4:$E$32,2,FALSE)))</f>
        <v/>
      </c>
      <c r="G112" s="22" t="str">
        <f>IF(A112="","",IF('LISTADO DE MUESTRAS'!G118="",0,'LISTADO DE MUESTRAS'!G118))</f>
        <v/>
      </c>
    </row>
    <row r="113" spans="1:7" x14ac:dyDescent="0.3">
      <c r="A113" s="20" t="str">
        <f>IF('LISTADO DE MUESTRAS'!A119="","",'LISTADO DE MUESTRAS'!A119)</f>
        <v/>
      </c>
      <c r="B113" s="146"/>
      <c r="C113" s="20" t="str">
        <f>IF('LISTADO DE MUESTRAS'!B119="","",_xlfn.CONCAT('LISTADO DE MUESTRAS'!B119,". ",'LISTADO DE MUESTRAS'!C119))</f>
        <v/>
      </c>
      <c r="D113" s="13"/>
      <c r="E113" s="20" t="str">
        <f>IF('LISTADO DE MUESTRAS'!E119="","",VLOOKUP('LISTADO DE MUESTRAS'!E119,lists!$A$4:$B$88,2,FALSE))</f>
        <v/>
      </c>
      <c r="F113" s="20" t="str">
        <f>IF(A113="","",IF('LISTADO DE MUESTRAS'!F119="","undefined",VLOOKUP('LISTADO DE MUESTRAS'!F119,lists!$D$4:$E$32,2,FALSE)))</f>
        <v/>
      </c>
      <c r="G113" s="22" t="str">
        <f>IF(A113="","",IF('LISTADO DE MUESTRAS'!G119="",0,'LISTADO DE MUESTRAS'!G119))</f>
        <v/>
      </c>
    </row>
    <row r="114" spans="1:7" x14ac:dyDescent="0.3">
      <c r="A114" s="20" t="str">
        <f>IF('LISTADO DE MUESTRAS'!A120="","",'LISTADO DE MUESTRAS'!A120)</f>
        <v/>
      </c>
      <c r="B114" s="146"/>
      <c r="C114" s="20" t="str">
        <f>IF('LISTADO DE MUESTRAS'!B120="","",_xlfn.CONCAT('LISTADO DE MUESTRAS'!B120,". ",'LISTADO DE MUESTRAS'!C120))</f>
        <v/>
      </c>
      <c r="D114" s="13"/>
      <c r="E114" s="20" t="str">
        <f>IF('LISTADO DE MUESTRAS'!E120="","",VLOOKUP('LISTADO DE MUESTRAS'!E120,lists!$A$4:$B$88,2,FALSE))</f>
        <v/>
      </c>
      <c r="F114" s="20" t="str">
        <f>IF(A114="","",IF('LISTADO DE MUESTRAS'!F120="","undefined",VLOOKUP('LISTADO DE MUESTRAS'!F120,lists!$D$4:$E$32,2,FALSE)))</f>
        <v/>
      </c>
      <c r="G114" s="22" t="str">
        <f>IF(A114="","",IF('LISTADO DE MUESTRAS'!G120="",0,'LISTADO DE MUESTRAS'!G120))</f>
        <v/>
      </c>
    </row>
    <row r="115" spans="1:7" x14ac:dyDescent="0.3">
      <c r="A115" s="20" t="str">
        <f>IF('LISTADO DE MUESTRAS'!A121="","",'LISTADO DE MUESTRAS'!A121)</f>
        <v/>
      </c>
      <c r="B115" s="146"/>
      <c r="C115" s="20" t="str">
        <f>IF('LISTADO DE MUESTRAS'!B121="","",_xlfn.CONCAT('LISTADO DE MUESTRAS'!B121,". ",'LISTADO DE MUESTRAS'!C121))</f>
        <v/>
      </c>
      <c r="D115" s="13"/>
      <c r="E115" s="20" t="str">
        <f>IF('LISTADO DE MUESTRAS'!E121="","",VLOOKUP('LISTADO DE MUESTRAS'!E121,lists!$A$4:$B$88,2,FALSE))</f>
        <v/>
      </c>
      <c r="F115" s="20" t="str">
        <f>IF(A115="","",IF('LISTADO DE MUESTRAS'!F121="","undefined",VLOOKUP('LISTADO DE MUESTRAS'!F121,lists!$D$4:$E$32,2,FALSE)))</f>
        <v/>
      </c>
      <c r="G115" s="22" t="str">
        <f>IF(A115="","",IF('LISTADO DE MUESTRAS'!G121="",0,'LISTADO DE MUESTRAS'!G121))</f>
        <v/>
      </c>
    </row>
    <row r="116" spans="1:7" x14ac:dyDescent="0.3">
      <c r="A116" s="20" t="str">
        <f>IF('LISTADO DE MUESTRAS'!A122="","",'LISTADO DE MUESTRAS'!A122)</f>
        <v/>
      </c>
      <c r="B116" s="146"/>
      <c r="C116" s="20" t="str">
        <f>IF('LISTADO DE MUESTRAS'!B122="","",_xlfn.CONCAT('LISTADO DE MUESTRAS'!B122,". ",'LISTADO DE MUESTRAS'!C122))</f>
        <v/>
      </c>
      <c r="D116" s="13"/>
      <c r="E116" s="20" t="str">
        <f>IF('LISTADO DE MUESTRAS'!E122="","",VLOOKUP('LISTADO DE MUESTRAS'!E122,lists!$A$4:$B$88,2,FALSE))</f>
        <v/>
      </c>
      <c r="F116" s="20" t="str">
        <f>IF(A116="","",IF('LISTADO DE MUESTRAS'!F122="","undefined",VLOOKUP('LISTADO DE MUESTRAS'!F122,lists!$D$4:$E$32,2,FALSE)))</f>
        <v/>
      </c>
      <c r="G116" s="22" t="str">
        <f>IF(A116="","",IF('LISTADO DE MUESTRAS'!G122="",0,'LISTADO DE MUESTRAS'!G122))</f>
        <v/>
      </c>
    </row>
    <row r="117" spans="1:7" x14ac:dyDescent="0.3">
      <c r="A117" s="20" t="str">
        <f>IF('LISTADO DE MUESTRAS'!A123="","",'LISTADO DE MUESTRAS'!A123)</f>
        <v/>
      </c>
      <c r="B117" s="146"/>
      <c r="C117" s="20" t="str">
        <f>IF('LISTADO DE MUESTRAS'!B123="","",_xlfn.CONCAT('LISTADO DE MUESTRAS'!B123,". ",'LISTADO DE MUESTRAS'!C123))</f>
        <v/>
      </c>
      <c r="D117" s="13"/>
      <c r="E117" s="20" t="str">
        <f>IF('LISTADO DE MUESTRAS'!E123="","",VLOOKUP('LISTADO DE MUESTRAS'!E123,lists!$A$4:$B$88,2,FALSE))</f>
        <v/>
      </c>
      <c r="F117" s="20" t="str">
        <f>IF(A117="","",IF('LISTADO DE MUESTRAS'!F123="","undefined",VLOOKUP('LISTADO DE MUESTRAS'!F123,lists!$D$4:$E$32,2,FALSE)))</f>
        <v/>
      </c>
      <c r="G117" s="22" t="str">
        <f>IF(A117="","",IF('LISTADO DE MUESTRAS'!G123="",0,'LISTADO DE MUESTRAS'!G123))</f>
        <v/>
      </c>
    </row>
    <row r="118" spans="1:7" x14ac:dyDescent="0.3">
      <c r="A118" s="20" t="str">
        <f>IF('LISTADO DE MUESTRAS'!A124="","",'LISTADO DE MUESTRAS'!A124)</f>
        <v/>
      </c>
      <c r="B118" s="146"/>
      <c r="C118" s="20" t="str">
        <f>IF('LISTADO DE MUESTRAS'!B124="","",_xlfn.CONCAT('LISTADO DE MUESTRAS'!B124,". ",'LISTADO DE MUESTRAS'!C124))</f>
        <v/>
      </c>
      <c r="D118" s="13"/>
      <c r="E118" s="20" t="str">
        <f>IF('LISTADO DE MUESTRAS'!E124="","",VLOOKUP('LISTADO DE MUESTRAS'!E124,lists!$A$4:$B$88,2,FALSE))</f>
        <v/>
      </c>
      <c r="F118" s="20" t="str">
        <f>IF(A118="","",IF('LISTADO DE MUESTRAS'!F124="","undefined",VLOOKUP('LISTADO DE MUESTRAS'!F124,lists!$D$4:$E$32,2,FALSE)))</f>
        <v/>
      </c>
      <c r="G118" s="22" t="str">
        <f>IF(A118="","",IF('LISTADO DE MUESTRAS'!G124="",0,'LISTADO DE MUESTRAS'!G124))</f>
        <v/>
      </c>
    </row>
    <row r="119" spans="1:7" x14ac:dyDescent="0.3">
      <c r="A119" s="20" t="str">
        <f>IF('LISTADO DE MUESTRAS'!A125="","",'LISTADO DE MUESTRAS'!A125)</f>
        <v/>
      </c>
      <c r="B119" s="146"/>
      <c r="C119" s="20" t="str">
        <f>IF('LISTADO DE MUESTRAS'!B125="","",_xlfn.CONCAT('LISTADO DE MUESTRAS'!B125,". ",'LISTADO DE MUESTRAS'!C125))</f>
        <v/>
      </c>
      <c r="D119" s="13"/>
      <c r="E119" s="20" t="str">
        <f>IF('LISTADO DE MUESTRAS'!E125="","",VLOOKUP('LISTADO DE MUESTRAS'!E125,lists!$A$4:$B$88,2,FALSE))</f>
        <v/>
      </c>
      <c r="F119" s="20" t="str">
        <f>IF(A119="","",IF('LISTADO DE MUESTRAS'!F125="","undefined",VLOOKUP('LISTADO DE MUESTRAS'!F125,lists!$D$4:$E$32,2,FALSE)))</f>
        <v/>
      </c>
      <c r="G119" s="22" t="str">
        <f>IF(A119="","",IF('LISTADO DE MUESTRAS'!G125="",0,'LISTADO DE MUESTRAS'!G125))</f>
        <v/>
      </c>
    </row>
    <row r="120" spans="1:7" x14ac:dyDescent="0.3">
      <c r="A120" s="20" t="str">
        <f>IF('LISTADO DE MUESTRAS'!A126="","",'LISTADO DE MUESTRAS'!A126)</f>
        <v/>
      </c>
      <c r="B120" s="146"/>
      <c r="C120" s="20" t="str">
        <f>IF('LISTADO DE MUESTRAS'!B126="","",_xlfn.CONCAT('LISTADO DE MUESTRAS'!B126,". ",'LISTADO DE MUESTRAS'!C126))</f>
        <v/>
      </c>
      <c r="D120" s="13"/>
      <c r="E120" s="20" t="str">
        <f>IF('LISTADO DE MUESTRAS'!E126="","",VLOOKUP('LISTADO DE MUESTRAS'!E126,lists!$A$4:$B$88,2,FALSE))</f>
        <v/>
      </c>
      <c r="F120" s="20" t="str">
        <f>IF(A120="","",IF('LISTADO DE MUESTRAS'!F126="","undefined",VLOOKUP('LISTADO DE MUESTRAS'!F126,lists!$D$4:$E$32,2,FALSE)))</f>
        <v/>
      </c>
      <c r="G120" s="22" t="str">
        <f>IF(A120="","",IF('LISTADO DE MUESTRAS'!G126="",0,'LISTADO DE MUESTRAS'!G126))</f>
        <v/>
      </c>
    </row>
    <row r="121" spans="1:7" x14ac:dyDescent="0.3">
      <c r="A121" s="20" t="str">
        <f>IF('LISTADO DE MUESTRAS'!A127="","",'LISTADO DE MUESTRAS'!A127)</f>
        <v/>
      </c>
      <c r="B121" s="146"/>
      <c r="C121" s="20" t="str">
        <f>IF('LISTADO DE MUESTRAS'!B127="","",_xlfn.CONCAT('LISTADO DE MUESTRAS'!B127,". ",'LISTADO DE MUESTRAS'!C127))</f>
        <v/>
      </c>
      <c r="D121" s="13"/>
      <c r="E121" s="20" t="str">
        <f>IF('LISTADO DE MUESTRAS'!E127="","",VLOOKUP('LISTADO DE MUESTRAS'!E127,lists!$A$4:$B$88,2,FALSE))</f>
        <v/>
      </c>
      <c r="F121" s="20" t="str">
        <f>IF(A121="","",IF('LISTADO DE MUESTRAS'!F127="","undefined",VLOOKUP('LISTADO DE MUESTRAS'!F127,lists!$D$4:$E$32,2,FALSE)))</f>
        <v/>
      </c>
      <c r="G121" s="22" t="str">
        <f>IF(A121="","",IF('LISTADO DE MUESTRAS'!G127="",0,'LISTADO DE MUESTRAS'!G127))</f>
        <v/>
      </c>
    </row>
    <row r="122" spans="1:7" x14ac:dyDescent="0.3">
      <c r="A122" s="20" t="str">
        <f>IF('LISTADO DE MUESTRAS'!A128="","",'LISTADO DE MUESTRAS'!A128)</f>
        <v/>
      </c>
      <c r="B122" s="146"/>
      <c r="C122" s="20" t="str">
        <f>IF('LISTADO DE MUESTRAS'!B128="","",_xlfn.CONCAT('LISTADO DE MUESTRAS'!B128,". ",'LISTADO DE MUESTRAS'!C128))</f>
        <v/>
      </c>
      <c r="D122" s="13"/>
      <c r="E122" s="20" t="str">
        <f>IF('LISTADO DE MUESTRAS'!E128="","",VLOOKUP('LISTADO DE MUESTRAS'!E128,lists!$A$4:$B$88,2,FALSE))</f>
        <v/>
      </c>
      <c r="F122" s="20" t="str">
        <f>IF(A122="","",IF('LISTADO DE MUESTRAS'!F128="","undefined",VLOOKUP('LISTADO DE MUESTRAS'!F128,lists!$D$4:$E$32,2,FALSE)))</f>
        <v/>
      </c>
      <c r="G122" s="22" t="str">
        <f>IF(A122="","",IF('LISTADO DE MUESTRAS'!G128="",0,'LISTADO DE MUESTRAS'!G128))</f>
        <v/>
      </c>
    </row>
    <row r="123" spans="1:7" x14ac:dyDescent="0.3">
      <c r="A123" s="20" t="str">
        <f>IF('LISTADO DE MUESTRAS'!A129="","",'LISTADO DE MUESTRAS'!A129)</f>
        <v/>
      </c>
      <c r="B123" s="146"/>
      <c r="C123" s="20" t="str">
        <f>IF('LISTADO DE MUESTRAS'!B129="","",_xlfn.CONCAT('LISTADO DE MUESTRAS'!B129,". ",'LISTADO DE MUESTRAS'!C129))</f>
        <v/>
      </c>
      <c r="D123" s="13"/>
      <c r="E123" s="20" t="str">
        <f>IF('LISTADO DE MUESTRAS'!E129="","",VLOOKUP('LISTADO DE MUESTRAS'!E129,lists!$A$4:$B$88,2,FALSE))</f>
        <v/>
      </c>
      <c r="F123" s="20" t="str">
        <f>IF(A123="","",IF('LISTADO DE MUESTRAS'!F129="","undefined",VLOOKUP('LISTADO DE MUESTRAS'!F129,lists!$D$4:$E$32,2,FALSE)))</f>
        <v/>
      </c>
      <c r="G123" s="22" t="str">
        <f>IF(A123="","",IF('LISTADO DE MUESTRAS'!G129="",0,'LISTADO DE MUESTRAS'!G129))</f>
        <v/>
      </c>
    </row>
    <row r="124" spans="1:7" x14ac:dyDescent="0.3">
      <c r="A124" s="20" t="str">
        <f>IF('LISTADO DE MUESTRAS'!A130="","",'LISTADO DE MUESTRAS'!A130)</f>
        <v/>
      </c>
      <c r="B124" s="146"/>
      <c r="C124" s="20" t="str">
        <f>IF('LISTADO DE MUESTRAS'!B130="","",_xlfn.CONCAT('LISTADO DE MUESTRAS'!B130,". ",'LISTADO DE MUESTRAS'!C130))</f>
        <v/>
      </c>
      <c r="D124" s="13"/>
      <c r="E124" s="20" t="str">
        <f>IF('LISTADO DE MUESTRAS'!E130="","",VLOOKUP('LISTADO DE MUESTRAS'!E130,lists!$A$4:$B$88,2,FALSE))</f>
        <v/>
      </c>
      <c r="F124" s="20" t="str">
        <f>IF(A124="","",IF('LISTADO DE MUESTRAS'!F130="","undefined",VLOOKUP('LISTADO DE MUESTRAS'!F130,lists!$D$4:$E$32,2,FALSE)))</f>
        <v/>
      </c>
      <c r="G124" s="22" t="str">
        <f>IF(A124="","",IF('LISTADO DE MUESTRAS'!G130="",0,'LISTADO DE MUESTRAS'!G130))</f>
        <v/>
      </c>
    </row>
    <row r="125" spans="1:7" x14ac:dyDescent="0.3">
      <c r="A125" s="20" t="str">
        <f>IF('LISTADO DE MUESTRAS'!A131="","",'LISTADO DE MUESTRAS'!A131)</f>
        <v/>
      </c>
      <c r="B125" s="146"/>
      <c r="C125" s="20" t="str">
        <f>IF('LISTADO DE MUESTRAS'!B131="","",_xlfn.CONCAT('LISTADO DE MUESTRAS'!B131,". ",'LISTADO DE MUESTRAS'!C131))</f>
        <v/>
      </c>
      <c r="D125" s="13"/>
      <c r="E125" s="20" t="str">
        <f>IF('LISTADO DE MUESTRAS'!E131="","",VLOOKUP('LISTADO DE MUESTRAS'!E131,lists!$A$4:$B$88,2,FALSE))</f>
        <v/>
      </c>
      <c r="F125" s="20" t="str">
        <f>IF(A125="","",IF('LISTADO DE MUESTRAS'!F131="","undefined",VLOOKUP('LISTADO DE MUESTRAS'!F131,lists!$D$4:$E$32,2,FALSE)))</f>
        <v/>
      </c>
      <c r="G125" s="22" t="str">
        <f>IF(A125="","",IF('LISTADO DE MUESTRAS'!G131="",0,'LISTADO DE MUESTRAS'!G131))</f>
        <v/>
      </c>
    </row>
    <row r="126" spans="1:7" x14ac:dyDescent="0.3">
      <c r="A126" s="20" t="str">
        <f>IF('LISTADO DE MUESTRAS'!A132="","",'LISTADO DE MUESTRAS'!A132)</f>
        <v/>
      </c>
      <c r="B126" s="146"/>
      <c r="C126" s="20" t="str">
        <f>IF('LISTADO DE MUESTRAS'!B132="","",_xlfn.CONCAT('LISTADO DE MUESTRAS'!B132,". ",'LISTADO DE MUESTRAS'!C132))</f>
        <v/>
      </c>
      <c r="D126" s="13"/>
      <c r="E126" s="20" t="str">
        <f>IF('LISTADO DE MUESTRAS'!E132="","",VLOOKUP('LISTADO DE MUESTRAS'!E132,lists!$A$4:$B$88,2,FALSE))</f>
        <v/>
      </c>
      <c r="F126" s="20" t="str">
        <f>IF(A126="","",IF('LISTADO DE MUESTRAS'!F132="","undefined",VLOOKUP('LISTADO DE MUESTRAS'!F132,lists!$D$4:$E$32,2,FALSE)))</f>
        <v/>
      </c>
      <c r="G126" s="22" t="str">
        <f>IF(A126="","",IF('LISTADO DE MUESTRAS'!G132="",0,'LISTADO DE MUESTRAS'!G132))</f>
        <v/>
      </c>
    </row>
    <row r="127" spans="1:7" x14ac:dyDescent="0.3">
      <c r="A127" s="20" t="str">
        <f>IF('LISTADO DE MUESTRAS'!A133="","",'LISTADO DE MUESTRAS'!A133)</f>
        <v/>
      </c>
      <c r="B127" s="146"/>
      <c r="C127" s="20" t="str">
        <f>IF('LISTADO DE MUESTRAS'!B133="","",_xlfn.CONCAT('LISTADO DE MUESTRAS'!B133,". ",'LISTADO DE MUESTRAS'!C133))</f>
        <v/>
      </c>
      <c r="D127" s="13"/>
      <c r="E127" s="20" t="str">
        <f>IF('LISTADO DE MUESTRAS'!E133="","",VLOOKUP('LISTADO DE MUESTRAS'!E133,lists!$A$4:$B$88,2,FALSE))</f>
        <v/>
      </c>
      <c r="F127" s="20" t="str">
        <f>IF(A127="","",IF('LISTADO DE MUESTRAS'!F133="","undefined",VLOOKUP('LISTADO DE MUESTRAS'!F133,lists!$D$4:$E$32,2,FALSE)))</f>
        <v/>
      </c>
      <c r="G127" s="22" t="str">
        <f>IF(A127="","",IF('LISTADO DE MUESTRAS'!G133="",0,'LISTADO DE MUESTRAS'!G133))</f>
        <v/>
      </c>
    </row>
    <row r="128" spans="1:7" x14ac:dyDescent="0.3">
      <c r="A128" s="20" t="str">
        <f>IF('LISTADO DE MUESTRAS'!A134="","",'LISTADO DE MUESTRAS'!A134)</f>
        <v/>
      </c>
      <c r="B128" s="146"/>
      <c r="C128" s="20" t="str">
        <f>IF('LISTADO DE MUESTRAS'!B134="","",_xlfn.CONCAT('LISTADO DE MUESTRAS'!B134,". ",'LISTADO DE MUESTRAS'!C134))</f>
        <v/>
      </c>
      <c r="D128" s="13"/>
      <c r="E128" s="20" t="str">
        <f>IF('LISTADO DE MUESTRAS'!E134="","",VLOOKUP('LISTADO DE MUESTRAS'!E134,lists!$A$4:$B$88,2,FALSE))</f>
        <v/>
      </c>
      <c r="F128" s="20" t="str">
        <f>IF(A128="","",IF('LISTADO DE MUESTRAS'!F134="","undefined",VLOOKUP('LISTADO DE MUESTRAS'!F134,lists!$D$4:$E$32,2,FALSE)))</f>
        <v/>
      </c>
      <c r="G128" s="22" t="str">
        <f>IF(A128="","",IF('LISTADO DE MUESTRAS'!G134="",0,'LISTADO DE MUESTRAS'!G134))</f>
        <v/>
      </c>
    </row>
    <row r="129" spans="1:7" x14ac:dyDescent="0.3">
      <c r="A129" s="20" t="str">
        <f>IF('LISTADO DE MUESTRAS'!A135="","",'LISTADO DE MUESTRAS'!A135)</f>
        <v/>
      </c>
      <c r="B129" s="146"/>
      <c r="C129" s="20" t="str">
        <f>IF('LISTADO DE MUESTRAS'!B135="","",_xlfn.CONCAT('LISTADO DE MUESTRAS'!B135,". ",'LISTADO DE MUESTRAS'!C135))</f>
        <v/>
      </c>
      <c r="D129" s="13"/>
      <c r="E129" s="20" t="str">
        <f>IF('LISTADO DE MUESTRAS'!E135="","",VLOOKUP('LISTADO DE MUESTRAS'!E135,lists!$A$4:$B$88,2,FALSE))</f>
        <v/>
      </c>
      <c r="F129" s="20" t="str">
        <f>IF(A129="","",IF('LISTADO DE MUESTRAS'!F135="","undefined",VLOOKUP('LISTADO DE MUESTRAS'!F135,lists!$D$4:$E$32,2,FALSE)))</f>
        <v/>
      </c>
      <c r="G129" s="22" t="str">
        <f>IF(A129="","",IF('LISTADO DE MUESTRAS'!G135="",0,'LISTADO DE MUESTRAS'!G135))</f>
        <v/>
      </c>
    </row>
    <row r="130" spans="1:7" x14ac:dyDescent="0.3">
      <c r="A130" s="20" t="str">
        <f>IF('LISTADO DE MUESTRAS'!A136="","",'LISTADO DE MUESTRAS'!A136)</f>
        <v/>
      </c>
      <c r="B130" s="146"/>
      <c r="C130" s="20" t="str">
        <f>IF('LISTADO DE MUESTRAS'!B136="","",_xlfn.CONCAT('LISTADO DE MUESTRAS'!B136,". ",'LISTADO DE MUESTRAS'!C136))</f>
        <v/>
      </c>
      <c r="D130" s="13"/>
      <c r="E130" s="20" t="str">
        <f>IF('LISTADO DE MUESTRAS'!E136="","",VLOOKUP('LISTADO DE MUESTRAS'!E136,lists!$A$4:$B$88,2,FALSE))</f>
        <v/>
      </c>
      <c r="F130" s="20" t="str">
        <f>IF(A130="","",IF('LISTADO DE MUESTRAS'!F136="","undefined",VLOOKUP('LISTADO DE MUESTRAS'!F136,lists!$D$4:$E$32,2,FALSE)))</f>
        <v/>
      </c>
      <c r="G130" s="22" t="str">
        <f>IF(A130="","",IF('LISTADO DE MUESTRAS'!G136="",0,'LISTADO DE MUESTRAS'!G136))</f>
        <v/>
      </c>
    </row>
    <row r="131" spans="1:7" x14ac:dyDescent="0.3">
      <c r="A131" s="20" t="str">
        <f>IF('LISTADO DE MUESTRAS'!A137="","",'LISTADO DE MUESTRAS'!A137)</f>
        <v/>
      </c>
      <c r="B131" s="146"/>
      <c r="C131" s="20" t="str">
        <f>IF('LISTADO DE MUESTRAS'!B137="","",_xlfn.CONCAT('LISTADO DE MUESTRAS'!B137,". ",'LISTADO DE MUESTRAS'!C137))</f>
        <v/>
      </c>
      <c r="D131" s="13"/>
      <c r="E131" s="20" t="str">
        <f>IF('LISTADO DE MUESTRAS'!E137="","",VLOOKUP('LISTADO DE MUESTRAS'!E137,lists!$A$4:$B$88,2,FALSE))</f>
        <v/>
      </c>
      <c r="F131" s="20" t="str">
        <f>IF(A131="","",IF('LISTADO DE MUESTRAS'!F137="","undefined",VLOOKUP('LISTADO DE MUESTRAS'!F137,lists!$D$4:$E$32,2,FALSE)))</f>
        <v/>
      </c>
      <c r="G131" s="22" t="str">
        <f>IF(A131="","",IF('LISTADO DE MUESTRAS'!G137="",0,'LISTADO DE MUESTRAS'!G137))</f>
        <v/>
      </c>
    </row>
    <row r="132" spans="1:7" x14ac:dyDescent="0.3">
      <c r="A132" s="20" t="str">
        <f>IF('LISTADO DE MUESTRAS'!A138="","",'LISTADO DE MUESTRAS'!A138)</f>
        <v/>
      </c>
      <c r="B132" s="146"/>
      <c r="C132" s="20" t="str">
        <f>IF('LISTADO DE MUESTRAS'!B138="","",_xlfn.CONCAT('LISTADO DE MUESTRAS'!B138,". ",'LISTADO DE MUESTRAS'!C138))</f>
        <v/>
      </c>
      <c r="D132" s="13"/>
      <c r="E132" s="20" t="str">
        <f>IF('LISTADO DE MUESTRAS'!E138="","",VLOOKUP('LISTADO DE MUESTRAS'!E138,lists!$A$4:$B$88,2,FALSE))</f>
        <v/>
      </c>
      <c r="F132" s="20" t="str">
        <f>IF(A132="","",IF('LISTADO DE MUESTRAS'!F138="","undefined",VLOOKUP('LISTADO DE MUESTRAS'!F138,lists!$D$4:$E$32,2,FALSE)))</f>
        <v/>
      </c>
      <c r="G132" s="22" t="str">
        <f>IF(A132="","",IF('LISTADO DE MUESTRAS'!G138="",0,'LISTADO DE MUESTRAS'!G138))</f>
        <v/>
      </c>
    </row>
    <row r="133" spans="1:7" x14ac:dyDescent="0.3">
      <c r="A133" s="20" t="str">
        <f>IF('LISTADO DE MUESTRAS'!A139="","",'LISTADO DE MUESTRAS'!A139)</f>
        <v/>
      </c>
      <c r="B133" s="146"/>
      <c r="C133" s="20" t="str">
        <f>IF('LISTADO DE MUESTRAS'!B139="","",_xlfn.CONCAT('LISTADO DE MUESTRAS'!B139,". ",'LISTADO DE MUESTRAS'!C139))</f>
        <v/>
      </c>
      <c r="D133" s="13"/>
      <c r="E133" s="20" t="str">
        <f>IF('LISTADO DE MUESTRAS'!E139="","",VLOOKUP('LISTADO DE MUESTRAS'!E139,lists!$A$4:$B$88,2,FALSE))</f>
        <v/>
      </c>
      <c r="F133" s="20" t="str">
        <f>IF(A133="","",IF('LISTADO DE MUESTRAS'!F139="","undefined",VLOOKUP('LISTADO DE MUESTRAS'!F139,lists!$D$4:$E$32,2,FALSE)))</f>
        <v/>
      </c>
      <c r="G133" s="22" t="str">
        <f>IF(A133="","",IF('LISTADO DE MUESTRAS'!G139="",0,'LISTADO DE MUESTRAS'!G139))</f>
        <v/>
      </c>
    </row>
    <row r="134" spans="1:7" x14ac:dyDescent="0.3">
      <c r="A134" s="20" t="str">
        <f>IF('LISTADO DE MUESTRAS'!A140="","",'LISTADO DE MUESTRAS'!A140)</f>
        <v/>
      </c>
      <c r="B134" s="146"/>
      <c r="C134" s="20" t="str">
        <f>IF('LISTADO DE MUESTRAS'!B140="","",_xlfn.CONCAT('LISTADO DE MUESTRAS'!B140,". ",'LISTADO DE MUESTRAS'!C140))</f>
        <v/>
      </c>
      <c r="D134" s="13"/>
      <c r="E134" s="20" t="str">
        <f>IF('LISTADO DE MUESTRAS'!E140="","",VLOOKUP('LISTADO DE MUESTRAS'!E140,lists!$A$4:$B$88,2,FALSE))</f>
        <v/>
      </c>
      <c r="F134" s="20" t="str">
        <f>IF(A134="","",IF('LISTADO DE MUESTRAS'!F140="","undefined",VLOOKUP('LISTADO DE MUESTRAS'!F140,lists!$D$4:$E$32,2,FALSE)))</f>
        <v/>
      </c>
      <c r="G134" s="22" t="str">
        <f>IF(A134="","",IF('LISTADO DE MUESTRAS'!G140="",0,'LISTADO DE MUESTRAS'!G140))</f>
        <v/>
      </c>
    </row>
    <row r="135" spans="1:7" x14ac:dyDescent="0.3">
      <c r="A135" s="20" t="str">
        <f>IF('LISTADO DE MUESTRAS'!A141="","",'LISTADO DE MUESTRAS'!A141)</f>
        <v/>
      </c>
      <c r="B135" s="146"/>
      <c r="C135" s="20" t="str">
        <f>IF('LISTADO DE MUESTRAS'!B141="","",_xlfn.CONCAT('LISTADO DE MUESTRAS'!B141,". ",'LISTADO DE MUESTRAS'!C141))</f>
        <v/>
      </c>
      <c r="D135" s="13"/>
      <c r="E135" s="20" t="str">
        <f>IF('LISTADO DE MUESTRAS'!E141="","",VLOOKUP('LISTADO DE MUESTRAS'!E141,lists!$A$4:$B$88,2,FALSE))</f>
        <v/>
      </c>
      <c r="F135" s="20" t="str">
        <f>IF(A135="","",IF('LISTADO DE MUESTRAS'!F141="","undefined",VLOOKUP('LISTADO DE MUESTRAS'!F141,lists!$D$4:$E$32,2,FALSE)))</f>
        <v/>
      </c>
      <c r="G135" s="22" t="str">
        <f>IF(A135="","",IF('LISTADO DE MUESTRAS'!G141="",0,'LISTADO DE MUESTRAS'!G141))</f>
        <v/>
      </c>
    </row>
    <row r="136" spans="1:7" x14ac:dyDescent="0.3">
      <c r="A136" s="20" t="str">
        <f>IF('LISTADO DE MUESTRAS'!A142="","",'LISTADO DE MUESTRAS'!A142)</f>
        <v/>
      </c>
      <c r="B136" s="146"/>
      <c r="C136" s="20" t="str">
        <f>IF('LISTADO DE MUESTRAS'!B142="","",_xlfn.CONCAT('LISTADO DE MUESTRAS'!B142,". ",'LISTADO DE MUESTRAS'!C142))</f>
        <v/>
      </c>
      <c r="D136" s="13"/>
      <c r="E136" s="20" t="str">
        <f>IF('LISTADO DE MUESTRAS'!E142="","",VLOOKUP('LISTADO DE MUESTRAS'!E142,lists!$A$4:$B$88,2,FALSE))</f>
        <v/>
      </c>
      <c r="F136" s="20" t="str">
        <f>IF(A136="","",IF('LISTADO DE MUESTRAS'!F142="","undefined",VLOOKUP('LISTADO DE MUESTRAS'!F142,lists!$D$4:$E$32,2,FALSE)))</f>
        <v/>
      </c>
      <c r="G136" s="22" t="str">
        <f>IF(A136="","",IF('LISTADO DE MUESTRAS'!G142="",0,'LISTADO DE MUESTRAS'!G142))</f>
        <v/>
      </c>
    </row>
    <row r="137" spans="1:7" x14ac:dyDescent="0.3">
      <c r="A137" s="20" t="str">
        <f>IF('LISTADO DE MUESTRAS'!A143="","",'LISTADO DE MUESTRAS'!A143)</f>
        <v/>
      </c>
      <c r="B137" s="146"/>
      <c r="C137" s="20" t="str">
        <f>IF('LISTADO DE MUESTRAS'!B143="","",_xlfn.CONCAT('LISTADO DE MUESTRAS'!B143,". ",'LISTADO DE MUESTRAS'!C143))</f>
        <v/>
      </c>
      <c r="D137" s="13"/>
      <c r="E137" s="20" t="str">
        <f>IF('LISTADO DE MUESTRAS'!E143="","",VLOOKUP('LISTADO DE MUESTRAS'!E143,lists!$A$4:$B$88,2,FALSE))</f>
        <v/>
      </c>
      <c r="F137" s="20" t="str">
        <f>IF(A137="","",IF('LISTADO DE MUESTRAS'!F143="","undefined",VLOOKUP('LISTADO DE MUESTRAS'!F143,lists!$D$4:$E$32,2,FALSE)))</f>
        <v/>
      </c>
      <c r="G137" s="22" t="str">
        <f>IF(A137="","",IF('LISTADO DE MUESTRAS'!G143="",0,'LISTADO DE MUESTRAS'!G143))</f>
        <v/>
      </c>
    </row>
    <row r="138" spans="1:7" x14ac:dyDescent="0.3">
      <c r="A138" s="20" t="str">
        <f>IF('LISTADO DE MUESTRAS'!A144="","",'LISTADO DE MUESTRAS'!A144)</f>
        <v/>
      </c>
      <c r="B138" s="146"/>
      <c r="C138" s="20" t="str">
        <f>IF('LISTADO DE MUESTRAS'!B144="","",_xlfn.CONCAT('LISTADO DE MUESTRAS'!B144,". ",'LISTADO DE MUESTRAS'!C144))</f>
        <v/>
      </c>
      <c r="D138" s="13"/>
      <c r="E138" s="20" t="str">
        <f>IF('LISTADO DE MUESTRAS'!E144="","",VLOOKUP('LISTADO DE MUESTRAS'!E144,lists!$A$4:$B$88,2,FALSE))</f>
        <v/>
      </c>
      <c r="F138" s="20" t="str">
        <f>IF(A138="","",IF('LISTADO DE MUESTRAS'!F144="","undefined",VLOOKUP('LISTADO DE MUESTRAS'!F144,lists!$D$4:$E$32,2,FALSE)))</f>
        <v/>
      </c>
      <c r="G138" s="22" t="str">
        <f>IF(A138="","",IF('LISTADO DE MUESTRAS'!G144="",0,'LISTADO DE MUESTRAS'!G144))</f>
        <v/>
      </c>
    </row>
    <row r="139" spans="1:7" x14ac:dyDescent="0.3">
      <c r="A139" s="20" t="str">
        <f>IF('LISTADO DE MUESTRAS'!A145="","",'LISTADO DE MUESTRAS'!A145)</f>
        <v/>
      </c>
      <c r="B139" s="146"/>
      <c r="C139" s="20" t="str">
        <f>IF('LISTADO DE MUESTRAS'!B145="","",_xlfn.CONCAT('LISTADO DE MUESTRAS'!B145,". ",'LISTADO DE MUESTRAS'!C145))</f>
        <v/>
      </c>
      <c r="D139" s="13"/>
      <c r="E139" s="20" t="str">
        <f>IF('LISTADO DE MUESTRAS'!E145="","",VLOOKUP('LISTADO DE MUESTRAS'!E145,lists!$A$4:$B$88,2,FALSE))</f>
        <v/>
      </c>
      <c r="F139" s="20" t="str">
        <f>IF(A139="","",IF('LISTADO DE MUESTRAS'!F145="","undefined",VLOOKUP('LISTADO DE MUESTRAS'!F145,lists!$D$4:$E$32,2,FALSE)))</f>
        <v/>
      </c>
      <c r="G139" s="22" t="str">
        <f>IF(A139="","",IF('LISTADO DE MUESTRAS'!G145="",0,'LISTADO DE MUESTRAS'!G145))</f>
        <v/>
      </c>
    </row>
    <row r="140" spans="1:7" x14ac:dyDescent="0.3">
      <c r="A140" s="20" t="str">
        <f>IF('LISTADO DE MUESTRAS'!A146="","",'LISTADO DE MUESTRAS'!A146)</f>
        <v/>
      </c>
      <c r="B140" s="146"/>
      <c r="C140" s="20" t="str">
        <f>IF('LISTADO DE MUESTRAS'!B146="","",_xlfn.CONCAT('LISTADO DE MUESTRAS'!B146,". ",'LISTADO DE MUESTRAS'!C146))</f>
        <v/>
      </c>
      <c r="D140" s="13"/>
      <c r="E140" s="20" t="str">
        <f>IF('LISTADO DE MUESTRAS'!E146="","",VLOOKUP('LISTADO DE MUESTRAS'!E146,lists!$A$4:$B$88,2,FALSE))</f>
        <v/>
      </c>
      <c r="F140" s="20" t="str">
        <f>IF(A140="","",IF('LISTADO DE MUESTRAS'!F146="","undefined",VLOOKUP('LISTADO DE MUESTRAS'!F146,lists!$D$4:$E$32,2,FALSE)))</f>
        <v/>
      </c>
      <c r="G140" s="22" t="str">
        <f>IF(A140="","",IF('LISTADO DE MUESTRAS'!G146="",0,'LISTADO DE MUESTRAS'!G146))</f>
        <v/>
      </c>
    </row>
    <row r="141" spans="1:7" x14ac:dyDescent="0.3">
      <c r="A141" s="20" t="str">
        <f>IF('LISTADO DE MUESTRAS'!A147="","",'LISTADO DE MUESTRAS'!A147)</f>
        <v/>
      </c>
      <c r="B141" s="146"/>
      <c r="C141" s="20" t="str">
        <f>IF('LISTADO DE MUESTRAS'!B147="","",_xlfn.CONCAT('LISTADO DE MUESTRAS'!B147,". ",'LISTADO DE MUESTRAS'!C147))</f>
        <v/>
      </c>
      <c r="D141" s="13"/>
      <c r="E141" s="20" t="str">
        <f>IF('LISTADO DE MUESTRAS'!E147="","",VLOOKUP('LISTADO DE MUESTRAS'!E147,lists!$A$4:$B$88,2,FALSE))</f>
        <v/>
      </c>
      <c r="F141" s="20" t="str">
        <f>IF(A141="","",IF('LISTADO DE MUESTRAS'!F147="","undefined",VLOOKUP('LISTADO DE MUESTRAS'!F147,lists!$D$4:$E$32,2,FALSE)))</f>
        <v/>
      </c>
      <c r="G141" s="22" t="str">
        <f>IF(A141="","",IF('LISTADO DE MUESTRAS'!G147="",0,'LISTADO DE MUESTRAS'!G147))</f>
        <v/>
      </c>
    </row>
    <row r="142" spans="1:7" x14ac:dyDescent="0.3">
      <c r="A142" s="20" t="str">
        <f>IF('LISTADO DE MUESTRAS'!A148="","",'LISTADO DE MUESTRAS'!A148)</f>
        <v/>
      </c>
      <c r="B142" s="146"/>
      <c r="C142" s="20" t="str">
        <f>IF('LISTADO DE MUESTRAS'!B148="","",_xlfn.CONCAT('LISTADO DE MUESTRAS'!B148,". ",'LISTADO DE MUESTRAS'!C148))</f>
        <v/>
      </c>
      <c r="D142" s="13"/>
      <c r="E142" s="20" t="str">
        <f>IF('LISTADO DE MUESTRAS'!E148="","",VLOOKUP('LISTADO DE MUESTRAS'!E148,lists!$A$4:$B$88,2,FALSE))</f>
        <v/>
      </c>
      <c r="F142" s="20" t="str">
        <f>IF(A142="","",IF('LISTADO DE MUESTRAS'!F148="","undefined",VLOOKUP('LISTADO DE MUESTRAS'!F148,lists!$D$4:$E$32,2,FALSE)))</f>
        <v/>
      </c>
      <c r="G142" s="22" t="str">
        <f>IF(A142="","",IF('LISTADO DE MUESTRAS'!G148="",0,'LISTADO DE MUESTRAS'!G148))</f>
        <v/>
      </c>
    </row>
    <row r="143" spans="1:7" x14ac:dyDescent="0.3">
      <c r="A143" s="20" t="str">
        <f>IF('LISTADO DE MUESTRAS'!A149="","",'LISTADO DE MUESTRAS'!A149)</f>
        <v/>
      </c>
      <c r="B143" s="146"/>
      <c r="C143" s="20" t="str">
        <f>IF('LISTADO DE MUESTRAS'!B149="","",_xlfn.CONCAT('LISTADO DE MUESTRAS'!B149,". ",'LISTADO DE MUESTRAS'!C149))</f>
        <v/>
      </c>
      <c r="D143" s="13"/>
      <c r="E143" s="20" t="str">
        <f>IF('LISTADO DE MUESTRAS'!E149="","",VLOOKUP('LISTADO DE MUESTRAS'!E149,lists!$A$4:$B$88,2,FALSE))</f>
        <v/>
      </c>
      <c r="F143" s="20" t="str">
        <f>IF(A143="","",IF('LISTADO DE MUESTRAS'!F149="","undefined",VLOOKUP('LISTADO DE MUESTRAS'!F149,lists!$D$4:$E$32,2,FALSE)))</f>
        <v/>
      </c>
      <c r="G143" s="22" t="str">
        <f>IF(A143="","",IF('LISTADO DE MUESTRAS'!G149="",0,'LISTADO DE MUESTRAS'!G149))</f>
        <v/>
      </c>
    </row>
    <row r="144" spans="1:7" x14ac:dyDescent="0.3">
      <c r="A144" s="20" t="str">
        <f>IF('LISTADO DE MUESTRAS'!A150="","",'LISTADO DE MUESTRAS'!A150)</f>
        <v/>
      </c>
      <c r="B144" s="146"/>
      <c r="C144" s="20" t="str">
        <f>IF('LISTADO DE MUESTRAS'!B150="","",_xlfn.CONCAT('LISTADO DE MUESTRAS'!B150,". ",'LISTADO DE MUESTRAS'!C150))</f>
        <v/>
      </c>
      <c r="D144" s="13"/>
      <c r="E144" s="20" t="str">
        <f>IF('LISTADO DE MUESTRAS'!E150="","",VLOOKUP('LISTADO DE MUESTRAS'!E150,lists!$A$4:$B$88,2,FALSE))</f>
        <v/>
      </c>
      <c r="F144" s="20" t="str">
        <f>IF(A144="","",IF('LISTADO DE MUESTRAS'!F150="","undefined",VLOOKUP('LISTADO DE MUESTRAS'!F150,lists!$D$4:$E$32,2,FALSE)))</f>
        <v/>
      </c>
      <c r="G144" s="22" t="str">
        <f>IF(A144="","",IF('LISTADO DE MUESTRAS'!G150="",0,'LISTADO DE MUESTRAS'!G150))</f>
        <v/>
      </c>
    </row>
    <row r="145" spans="1:7" x14ac:dyDescent="0.3">
      <c r="A145" s="20" t="str">
        <f>IF('LISTADO DE MUESTRAS'!A151="","",'LISTADO DE MUESTRAS'!A151)</f>
        <v/>
      </c>
      <c r="B145" s="146"/>
      <c r="C145" s="20" t="str">
        <f>IF('LISTADO DE MUESTRAS'!B151="","",_xlfn.CONCAT('LISTADO DE MUESTRAS'!B151,". ",'LISTADO DE MUESTRAS'!C151))</f>
        <v/>
      </c>
      <c r="D145" s="13"/>
      <c r="E145" s="20" t="str">
        <f>IF('LISTADO DE MUESTRAS'!E151="","",VLOOKUP('LISTADO DE MUESTRAS'!E151,lists!$A$4:$B$88,2,FALSE))</f>
        <v/>
      </c>
      <c r="F145" s="20" t="str">
        <f>IF(A145="","",IF('LISTADO DE MUESTRAS'!F151="","undefined",VLOOKUP('LISTADO DE MUESTRAS'!F151,lists!$D$4:$E$32,2,FALSE)))</f>
        <v/>
      </c>
      <c r="G145" s="22" t="str">
        <f>IF(A145="","",IF('LISTADO DE MUESTRAS'!G151="",0,'LISTADO DE MUESTRAS'!G151))</f>
        <v/>
      </c>
    </row>
    <row r="146" spans="1:7" x14ac:dyDescent="0.3">
      <c r="A146" s="20" t="str">
        <f>IF('LISTADO DE MUESTRAS'!A152="","",'LISTADO DE MUESTRAS'!A152)</f>
        <v/>
      </c>
      <c r="B146" s="146"/>
      <c r="C146" s="20" t="str">
        <f>IF('LISTADO DE MUESTRAS'!B152="","",_xlfn.CONCAT('LISTADO DE MUESTRAS'!B152,". ",'LISTADO DE MUESTRAS'!C152))</f>
        <v/>
      </c>
      <c r="D146" s="13"/>
      <c r="E146" s="20" t="str">
        <f>IF('LISTADO DE MUESTRAS'!E152="","",VLOOKUP('LISTADO DE MUESTRAS'!E152,lists!$A$4:$B$88,2,FALSE))</f>
        <v/>
      </c>
      <c r="F146" s="20" t="str">
        <f>IF(A146="","",IF('LISTADO DE MUESTRAS'!F152="","undefined",VLOOKUP('LISTADO DE MUESTRAS'!F152,lists!$D$4:$E$32,2,FALSE)))</f>
        <v/>
      </c>
      <c r="G146" s="22" t="str">
        <f>IF(A146="","",IF('LISTADO DE MUESTRAS'!G152="",0,'LISTADO DE MUESTRAS'!G152))</f>
        <v/>
      </c>
    </row>
    <row r="147" spans="1:7" x14ac:dyDescent="0.3">
      <c r="A147" s="20" t="str">
        <f>IF('LISTADO DE MUESTRAS'!A153="","",'LISTADO DE MUESTRAS'!A153)</f>
        <v/>
      </c>
      <c r="B147" s="146"/>
      <c r="C147" s="20" t="str">
        <f>IF('LISTADO DE MUESTRAS'!B153="","",_xlfn.CONCAT('LISTADO DE MUESTRAS'!B153,". ",'LISTADO DE MUESTRAS'!C153))</f>
        <v/>
      </c>
      <c r="D147" s="13"/>
      <c r="E147" s="20" t="str">
        <f>IF('LISTADO DE MUESTRAS'!E153="","",VLOOKUP('LISTADO DE MUESTRAS'!E153,lists!$A$4:$B$88,2,FALSE))</f>
        <v/>
      </c>
      <c r="F147" s="20" t="str">
        <f>IF(A147="","",IF('LISTADO DE MUESTRAS'!F153="","undefined",VLOOKUP('LISTADO DE MUESTRAS'!F153,lists!$D$4:$E$32,2,FALSE)))</f>
        <v/>
      </c>
      <c r="G147" s="22" t="str">
        <f>IF(A147="","",IF('LISTADO DE MUESTRAS'!G153="",0,'LISTADO DE MUESTRAS'!G153))</f>
        <v/>
      </c>
    </row>
    <row r="148" spans="1:7" x14ac:dyDescent="0.3">
      <c r="A148" s="20" t="str">
        <f>IF('LISTADO DE MUESTRAS'!A154="","",'LISTADO DE MUESTRAS'!A154)</f>
        <v/>
      </c>
      <c r="B148" s="146"/>
      <c r="C148" s="20" t="str">
        <f>IF('LISTADO DE MUESTRAS'!B154="","",_xlfn.CONCAT('LISTADO DE MUESTRAS'!B154,". ",'LISTADO DE MUESTRAS'!C154))</f>
        <v/>
      </c>
      <c r="D148" s="13"/>
      <c r="E148" s="20" t="str">
        <f>IF('LISTADO DE MUESTRAS'!E154="","",VLOOKUP('LISTADO DE MUESTRAS'!E154,lists!$A$4:$B$88,2,FALSE))</f>
        <v/>
      </c>
      <c r="F148" s="20" t="str">
        <f>IF(A148="","",IF('LISTADO DE MUESTRAS'!F154="","undefined",VLOOKUP('LISTADO DE MUESTRAS'!F154,lists!$D$4:$E$32,2,FALSE)))</f>
        <v/>
      </c>
      <c r="G148" s="22" t="str">
        <f>IF(A148="","",IF('LISTADO DE MUESTRAS'!G154="",0,'LISTADO DE MUESTRAS'!G154))</f>
        <v/>
      </c>
    </row>
    <row r="149" spans="1:7" x14ac:dyDescent="0.3">
      <c r="A149" s="20" t="str">
        <f>IF('LISTADO DE MUESTRAS'!A155="","",'LISTADO DE MUESTRAS'!A155)</f>
        <v/>
      </c>
      <c r="B149" s="146"/>
      <c r="C149" s="20" t="str">
        <f>IF('LISTADO DE MUESTRAS'!B155="","",_xlfn.CONCAT('LISTADO DE MUESTRAS'!B155,". ",'LISTADO DE MUESTRAS'!C155))</f>
        <v/>
      </c>
      <c r="D149" s="13"/>
      <c r="E149" s="20" t="str">
        <f>IF('LISTADO DE MUESTRAS'!E155="","",VLOOKUP('LISTADO DE MUESTRAS'!E155,lists!$A$4:$B$88,2,FALSE))</f>
        <v/>
      </c>
      <c r="F149" s="20" t="str">
        <f>IF(A149="","",IF('LISTADO DE MUESTRAS'!F155="","undefined",VLOOKUP('LISTADO DE MUESTRAS'!F155,lists!$D$4:$E$32,2,FALSE)))</f>
        <v/>
      </c>
      <c r="G149" s="22" t="str">
        <f>IF(A149="","",IF('LISTADO DE MUESTRAS'!G155="",0,'LISTADO DE MUESTRAS'!G155))</f>
        <v/>
      </c>
    </row>
    <row r="150" spans="1:7" x14ac:dyDescent="0.3">
      <c r="A150" s="20" t="str">
        <f>IF('LISTADO DE MUESTRAS'!A156="","",'LISTADO DE MUESTRAS'!A156)</f>
        <v/>
      </c>
      <c r="B150" s="146"/>
      <c r="C150" s="20" t="str">
        <f>IF('LISTADO DE MUESTRAS'!B156="","",_xlfn.CONCAT('LISTADO DE MUESTRAS'!B156,". ",'LISTADO DE MUESTRAS'!C156))</f>
        <v/>
      </c>
      <c r="D150" s="13"/>
      <c r="E150" s="20" t="str">
        <f>IF('LISTADO DE MUESTRAS'!E156="","",VLOOKUP('LISTADO DE MUESTRAS'!E156,lists!$A$4:$B$88,2,FALSE))</f>
        <v/>
      </c>
      <c r="F150" s="20" t="str">
        <f>IF(A150="","",IF('LISTADO DE MUESTRAS'!F156="","undefined",VLOOKUP('LISTADO DE MUESTRAS'!F156,lists!$D$4:$E$32,2,FALSE)))</f>
        <v/>
      </c>
      <c r="G150" s="22" t="str">
        <f>IF(A150="","",IF('LISTADO DE MUESTRAS'!G156="",0,'LISTADO DE MUESTRAS'!G156))</f>
        <v/>
      </c>
    </row>
    <row r="151" spans="1:7" x14ac:dyDescent="0.3">
      <c r="A151" s="20" t="str">
        <f>IF('LISTADO DE MUESTRAS'!A157="","",'LISTADO DE MUESTRAS'!A157)</f>
        <v/>
      </c>
      <c r="B151" s="146"/>
      <c r="C151" s="20" t="str">
        <f>IF('LISTADO DE MUESTRAS'!B157="","",_xlfn.CONCAT('LISTADO DE MUESTRAS'!B157,". ",'LISTADO DE MUESTRAS'!C157))</f>
        <v/>
      </c>
      <c r="D151" s="13"/>
      <c r="E151" s="20" t="str">
        <f>IF('LISTADO DE MUESTRAS'!E157="","",VLOOKUP('LISTADO DE MUESTRAS'!E157,lists!$A$4:$B$88,2,FALSE))</f>
        <v/>
      </c>
      <c r="F151" s="20" t="str">
        <f>IF(A151="","",IF('LISTADO DE MUESTRAS'!F157="","undefined",VLOOKUP('LISTADO DE MUESTRAS'!F157,lists!$D$4:$E$32,2,FALSE)))</f>
        <v/>
      </c>
      <c r="G151" s="22" t="str">
        <f>IF(A151="","",IF('LISTADO DE MUESTRAS'!G157="",0,'LISTADO DE MUESTRAS'!G157))</f>
        <v/>
      </c>
    </row>
    <row r="152" spans="1:7" x14ac:dyDescent="0.3">
      <c r="A152" s="20" t="str">
        <f>IF('LISTADO DE MUESTRAS'!A158="","",'LISTADO DE MUESTRAS'!A158)</f>
        <v/>
      </c>
      <c r="B152" s="146"/>
      <c r="C152" s="20" t="str">
        <f>IF('LISTADO DE MUESTRAS'!B158="","",_xlfn.CONCAT('LISTADO DE MUESTRAS'!B158,". ",'LISTADO DE MUESTRAS'!C158))</f>
        <v/>
      </c>
      <c r="D152" s="13"/>
      <c r="E152" s="20" t="str">
        <f>IF('LISTADO DE MUESTRAS'!E158="","",VLOOKUP('LISTADO DE MUESTRAS'!E158,lists!$A$4:$B$88,2,FALSE))</f>
        <v/>
      </c>
      <c r="F152" s="20" t="str">
        <f>IF(A152="","",IF('LISTADO DE MUESTRAS'!F158="","undefined",VLOOKUP('LISTADO DE MUESTRAS'!F158,lists!$D$4:$E$32,2,FALSE)))</f>
        <v/>
      </c>
      <c r="G152" s="22" t="str">
        <f>IF(A152="","",IF('LISTADO DE MUESTRAS'!G158="",0,'LISTADO DE MUESTRAS'!G158))</f>
        <v/>
      </c>
    </row>
    <row r="153" spans="1:7" x14ac:dyDescent="0.3">
      <c r="A153" s="20" t="str">
        <f>IF('LISTADO DE MUESTRAS'!A159="","",'LISTADO DE MUESTRAS'!A159)</f>
        <v/>
      </c>
      <c r="B153" s="146"/>
      <c r="C153" s="20" t="str">
        <f>IF('LISTADO DE MUESTRAS'!B159="","",_xlfn.CONCAT('LISTADO DE MUESTRAS'!B159,". ",'LISTADO DE MUESTRAS'!C159))</f>
        <v/>
      </c>
      <c r="D153" s="13"/>
      <c r="E153" s="20" t="str">
        <f>IF('LISTADO DE MUESTRAS'!E159="","",VLOOKUP('LISTADO DE MUESTRAS'!E159,lists!$A$4:$B$88,2,FALSE))</f>
        <v/>
      </c>
      <c r="F153" s="20" t="str">
        <f>IF(A153="","",IF('LISTADO DE MUESTRAS'!F159="","undefined",VLOOKUP('LISTADO DE MUESTRAS'!F159,lists!$D$4:$E$32,2,FALSE)))</f>
        <v/>
      </c>
      <c r="G153" s="22" t="str">
        <f>IF(A153="","",IF('LISTADO DE MUESTRAS'!G159="",0,'LISTADO DE MUESTRAS'!G159))</f>
        <v/>
      </c>
    </row>
    <row r="154" spans="1:7" x14ac:dyDescent="0.3">
      <c r="A154" s="20" t="str">
        <f>IF('LISTADO DE MUESTRAS'!A160="","",'LISTADO DE MUESTRAS'!A160)</f>
        <v/>
      </c>
      <c r="B154" s="146"/>
      <c r="C154" s="20" t="str">
        <f>IF('LISTADO DE MUESTRAS'!B160="","",_xlfn.CONCAT('LISTADO DE MUESTRAS'!B160,". ",'LISTADO DE MUESTRAS'!C160))</f>
        <v/>
      </c>
      <c r="D154" s="13"/>
      <c r="E154" s="20" t="str">
        <f>IF('LISTADO DE MUESTRAS'!E160="","",VLOOKUP('LISTADO DE MUESTRAS'!E160,lists!$A$4:$B$88,2,FALSE))</f>
        <v/>
      </c>
      <c r="F154" s="20" t="str">
        <f>IF(A154="","",IF('LISTADO DE MUESTRAS'!F160="","undefined",VLOOKUP('LISTADO DE MUESTRAS'!F160,lists!$D$4:$E$32,2,FALSE)))</f>
        <v/>
      </c>
      <c r="G154" s="22" t="str">
        <f>IF(A154="","",IF('LISTADO DE MUESTRAS'!G160="",0,'LISTADO DE MUESTRAS'!G160))</f>
        <v/>
      </c>
    </row>
    <row r="155" spans="1:7" x14ac:dyDescent="0.3">
      <c r="A155" s="20" t="str">
        <f>IF('LISTADO DE MUESTRAS'!A161="","",'LISTADO DE MUESTRAS'!A161)</f>
        <v/>
      </c>
      <c r="B155" s="146"/>
      <c r="C155" s="20" t="str">
        <f>IF('LISTADO DE MUESTRAS'!B161="","",_xlfn.CONCAT('LISTADO DE MUESTRAS'!B161,". ",'LISTADO DE MUESTRAS'!C161))</f>
        <v/>
      </c>
      <c r="D155" s="13"/>
      <c r="E155" s="20" t="str">
        <f>IF('LISTADO DE MUESTRAS'!E161="","",VLOOKUP('LISTADO DE MUESTRAS'!E161,lists!$A$4:$B$88,2,FALSE))</f>
        <v/>
      </c>
      <c r="F155" s="20" t="str">
        <f>IF(A155="","",IF('LISTADO DE MUESTRAS'!F161="","undefined",VLOOKUP('LISTADO DE MUESTRAS'!F161,lists!$D$4:$E$32,2,FALSE)))</f>
        <v/>
      </c>
      <c r="G155" s="22" t="str">
        <f>IF(A155="","",IF('LISTADO DE MUESTRAS'!G161="",0,'LISTADO DE MUESTRAS'!G161))</f>
        <v/>
      </c>
    </row>
    <row r="156" spans="1:7" x14ac:dyDescent="0.3">
      <c r="A156" s="20" t="str">
        <f>IF('LISTADO DE MUESTRAS'!A162="","",'LISTADO DE MUESTRAS'!A162)</f>
        <v/>
      </c>
      <c r="B156" s="146"/>
      <c r="C156" s="20" t="str">
        <f>IF('LISTADO DE MUESTRAS'!B162="","",_xlfn.CONCAT('LISTADO DE MUESTRAS'!B162,". ",'LISTADO DE MUESTRAS'!C162))</f>
        <v/>
      </c>
      <c r="D156" s="13"/>
      <c r="E156" s="20" t="str">
        <f>IF('LISTADO DE MUESTRAS'!E162="","",VLOOKUP('LISTADO DE MUESTRAS'!E162,lists!$A$4:$B$88,2,FALSE))</f>
        <v/>
      </c>
      <c r="F156" s="20" t="str">
        <f>IF(A156="","",IF('LISTADO DE MUESTRAS'!F162="","undefined",VLOOKUP('LISTADO DE MUESTRAS'!F162,lists!$D$4:$E$32,2,FALSE)))</f>
        <v/>
      </c>
      <c r="G156" s="22" t="str">
        <f>IF(A156="","",IF('LISTADO DE MUESTRAS'!G162="",0,'LISTADO DE MUESTRAS'!G162))</f>
        <v/>
      </c>
    </row>
    <row r="157" spans="1:7" x14ac:dyDescent="0.3">
      <c r="A157" s="20" t="str">
        <f>IF('LISTADO DE MUESTRAS'!A163="","",'LISTADO DE MUESTRAS'!A163)</f>
        <v/>
      </c>
      <c r="B157" s="146"/>
      <c r="C157" s="20" t="str">
        <f>IF('LISTADO DE MUESTRAS'!B163="","",_xlfn.CONCAT('LISTADO DE MUESTRAS'!B163,". ",'LISTADO DE MUESTRAS'!C163))</f>
        <v/>
      </c>
      <c r="D157" s="13"/>
      <c r="E157" s="20" t="str">
        <f>IF('LISTADO DE MUESTRAS'!E163="","",VLOOKUP('LISTADO DE MUESTRAS'!E163,lists!$A$4:$B$88,2,FALSE))</f>
        <v/>
      </c>
      <c r="F157" s="20" t="str">
        <f>IF(A157="","",IF('LISTADO DE MUESTRAS'!F163="","undefined",VLOOKUP('LISTADO DE MUESTRAS'!F163,lists!$D$4:$E$32,2,FALSE)))</f>
        <v/>
      </c>
      <c r="G157" s="22" t="str">
        <f>IF(A157="","",IF('LISTADO DE MUESTRAS'!G163="",0,'LISTADO DE MUESTRAS'!G163))</f>
        <v/>
      </c>
    </row>
    <row r="158" spans="1:7" x14ac:dyDescent="0.3">
      <c r="A158" s="20" t="str">
        <f>IF('LISTADO DE MUESTRAS'!A164="","",'LISTADO DE MUESTRAS'!A164)</f>
        <v/>
      </c>
      <c r="B158" s="146"/>
      <c r="C158" s="20" t="str">
        <f>IF('LISTADO DE MUESTRAS'!B164="","",_xlfn.CONCAT('LISTADO DE MUESTRAS'!B164,". ",'LISTADO DE MUESTRAS'!C164))</f>
        <v/>
      </c>
      <c r="D158" s="13"/>
      <c r="E158" s="20" t="str">
        <f>IF('LISTADO DE MUESTRAS'!E164="","",VLOOKUP('LISTADO DE MUESTRAS'!E164,lists!$A$4:$B$88,2,FALSE))</f>
        <v/>
      </c>
      <c r="F158" s="20" t="str">
        <f>IF(A158="","",IF('LISTADO DE MUESTRAS'!F164="","undefined",VLOOKUP('LISTADO DE MUESTRAS'!F164,lists!$D$4:$E$32,2,FALSE)))</f>
        <v/>
      </c>
      <c r="G158" s="22" t="str">
        <f>IF(A158="","",IF('LISTADO DE MUESTRAS'!G164="",0,'LISTADO DE MUESTRAS'!G164))</f>
        <v/>
      </c>
    </row>
    <row r="159" spans="1:7" x14ac:dyDescent="0.3">
      <c r="A159" s="20" t="str">
        <f>IF('LISTADO DE MUESTRAS'!A165="","",'LISTADO DE MUESTRAS'!A165)</f>
        <v/>
      </c>
      <c r="B159" s="146"/>
      <c r="C159" s="20" t="str">
        <f>IF('LISTADO DE MUESTRAS'!B165="","",_xlfn.CONCAT('LISTADO DE MUESTRAS'!B165,". ",'LISTADO DE MUESTRAS'!C165))</f>
        <v/>
      </c>
      <c r="D159" s="13"/>
      <c r="E159" s="20" t="str">
        <f>IF('LISTADO DE MUESTRAS'!E165="","",VLOOKUP('LISTADO DE MUESTRAS'!E165,lists!$A$4:$B$88,2,FALSE))</f>
        <v/>
      </c>
      <c r="F159" s="20" t="str">
        <f>IF(A159="","",IF('LISTADO DE MUESTRAS'!F165="","undefined",VLOOKUP('LISTADO DE MUESTRAS'!F165,lists!$D$4:$E$32,2,FALSE)))</f>
        <v/>
      </c>
      <c r="G159" s="22" t="str">
        <f>IF(A159="","",IF('LISTADO DE MUESTRAS'!G165="",0,'LISTADO DE MUESTRAS'!G165))</f>
        <v/>
      </c>
    </row>
    <row r="160" spans="1:7" x14ac:dyDescent="0.3">
      <c r="A160" s="20" t="str">
        <f>IF('LISTADO DE MUESTRAS'!A166="","",'LISTADO DE MUESTRAS'!A166)</f>
        <v/>
      </c>
      <c r="B160" s="146"/>
      <c r="C160" s="20" t="str">
        <f>IF('LISTADO DE MUESTRAS'!B166="","",_xlfn.CONCAT('LISTADO DE MUESTRAS'!B166,". ",'LISTADO DE MUESTRAS'!C166))</f>
        <v/>
      </c>
      <c r="D160" s="13"/>
      <c r="E160" s="20" t="str">
        <f>IF('LISTADO DE MUESTRAS'!E166="","",VLOOKUP('LISTADO DE MUESTRAS'!E166,lists!$A$4:$B$88,2,FALSE))</f>
        <v/>
      </c>
      <c r="F160" s="20" t="str">
        <f>IF(A160="","",IF('LISTADO DE MUESTRAS'!F166="","undefined",VLOOKUP('LISTADO DE MUESTRAS'!F166,lists!$D$4:$E$32,2,FALSE)))</f>
        <v/>
      </c>
      <c r="G160" s="22" t="str">
        <f>IF(A160="","",IF('LISTADO DE MUESTRAS'!G166="",0,'LISTADO DE MUESTRAS'!G166))</f>
        <v/>
      </c>
    </row>
    <row r="161" spans="1:7" x14ac:dyDescent="0.3">
      <c r="A161" s="20" t="str">
        <f>IF('LISTADO DE MUESTRAS'!A167="","",'LISTADO DE MUESTRAS'!A167)</f>
        <v/>
      </c>
      <c r="B161" s="146"/>
      <c r="C161" s="20" t="str">
        <f>IF('LISTADO DE MUESTRAS'!B167="","",_xlfn.CONCAT('LISTADO DE MUESTRAS'!B167,". ",'LISTADO DE MUESTRAS'!C167))</f>
        <v/>
      </c>
      <c r="D161" s="13"/>
      <c r="E161" s="20" t="str">
        <f>IF('LISTADO DE MUESTRAS'!E167="","",VLOOKUP('LISTADO DE MUESTRAS'!E167,lists!$A$4:$B$88,2,FALSE))</f>
        <v/>
      </c>
      <c r="F161" s="20" t="str">
        <f>IF(A161="","",IF('LISTADO DE MUESTRAS'!F167="","undefined",VLOOKUP('LISTADO DE MUESTRAS'!F167,lists!$D$4:$E$32,2,FALSE)))</f>
        <v/>
      </c>
      <c r="G161" s="22" t="str">
        <f>IF(A161="","",IF('LISTADO DE MUESTRAS'!G167="",0,'LISTADO DE MUESTRAS'!G167))</f>
        <v/>
      </c>
    </row>
    <row r="162" spans="1:7" x14ac:dyDescent="0.3">
      <c r="A162" s="20" t="str">
        <f>IF('LISTADO DE MUESTRAS'!A168="","",'LISTADO DE MUESTRAS'!A168)</f>
        <v/>
      </c>
      <c r="B162" s="146"/>
      <c r="C162" s="20" t="str">
        <f>IF('LISTADO DE MUESTRAS'!B168="","",_xlfn.CONCAT('LISTADO DE MUESTRAS'!B168,". ",'LISTADO DE MUESTRAS'!C168))</f>
        <v/>
      </c>
      <c r="D162" s="13"/>
      <c r="E162" s="20" t="str">
        <f>IF('LISTADO DE MUESTRAS'!E168="","",VLOOKUP('LISTADO DE MUESTRAS'!E168,lists!$A$4:$B$88,2,FALSE))</f>
        <v/>
      </c>
      <c r="F162" s="20" t="str">
        <f>IF(A162="","",IF('LISTADO DE MUESTRAS'!F168="","undefined",VLOOKUP('LISTADO DE MUESTRAS'!F168,lists!$D$4:$E$32,2,FALSE)))</f>
        <v/>
      </c>
      <c r="G162" s="22" t="str">
        <f>IF(A162="","",IF('LISTADO DE MUESTRAS'!G168="",0,'LISTADO DE MUESTRAS'!G168))</f>
        <v/>
      </c>
    </row>
    <row r="163" spans="1:7" x14ac:dyDescent="0.3">
      <c r="A163" s="20" t="str">
        <f>IF('LISTADO DE MUESTRAS'!A169="","",'LISTADO DE MUESTRAS'!A169)</f>
        <v/>
      </c>
      <c r="B163" s="146"/>
      <c r="C163" s="20" t="str">
        <f>IF('LISTADO DE MUESTRAS'!B169="","",_xlfn.CONCAT('LISTADO DE MUESTRAS'!B169,". ",'LISTADO DE MUESTRAS'!C169))</f>
        <v/>
      </c>
      <c r="D163" s="13"/>
      <c r="E163" s="20" t="str">
        <f>IF('LISTADO DE MUESTRAS'!E169="","",VLOOKUP('LISTADO DE MUESTRAS'!E169,lists!$A$4:$B$88,2,FALSE))</f>
        <v/>
      </c>
      <c r="F163" s="20" t="str">
        <f>IF(A163="","",IF('LISTADO DE MUESTRAS'!F169="","undefined",VLOOKUP('LISTADO DE MUESTRAS'!F169,lists!$D$4:$E$32,2,FALSE)))</f>
        <v/>
      </c>
      <c r="G163" s="22" t="str">
        <f>IF(A163="","",IF('LISTADO DE MUESTRAS'!G169="",0,'LISTADO DE MUESTRAS'!G169))</f>
        <v/>
      </c>
    </row>
    <row r="164" spans="1:7" x14ac:dyDescent="0.3">
      <c r="A164" s="20" t="str">
        <f>IF('LISTADO DE MUESTRAS'!A170="","",'LISTADO DE MUESTRAS'!A170)</f>
        <v/>
      </c>
      <c r="B164" s="146"/>
      <c r="C164" s="20" t="str">
        <f>IF('LISTADO DE MUESTRAS'!B170="","",_xlfn.CONCAT('LISTADO DE MUESTRAS'!B170,". ",'LISTADO DE MUESTRAS'!C170))</f>
        <v/>
      </c>
      <c r="D164" s="13"/>
      <c r="E164" s="20" t="str">
        <f>IF('LISTADO DE MUESTRAS'!E170="","",VLOOKUP('LISTADO DE MUESTRAS'!E170,lists!$A$4:$B$88,2,FALSE))</f>
        <v/>
      </c>
      <c r="F164" s="20" t="str">
        <f>IF(A164="","",IF('LISTADO DE MUESTRAS'!F170="","undefined",VLOOKUP('LISTADO DE MUESTRAS'!F170,lists!$D$4:$E$32,2,FALSE)))</f>
        <v/>
      </c>
      <c r="G164" s="22" t="str">
        <f>IF(A164="","",IF('LISTADO DE MUESTRAS'!G170="",0,'LISTADO DE MUESTRAS'!G170))</f>
        <v/>
      </c>
    </row>
    <row r="165" spans="1:7" x14ac:dyDescent="0.3">
      <c r="A165" s="20" t="str">
        <f>IF('LISTADO DE MUESTRAS'!A171="","",'LISTADO DE MUESTRAS'!A171)</f>
        <v/>
      </c>
      <c r="B165" s="146"/>
      <c r="C165" s="20" t="str">
        <f>IF('LISTADO DE MUESTRAS'!B171="","",_xlfn.CONCAT('LISTADO DE MUESTRAS'!B171,". ",'LISTADO DE MUESTRAS'!C171))</f>
        <v/>
      </c>
      <c r="D165" s="13"/>
      <c r="E165" s="20" t="str">
        <f>IF('LISTADO DE MUESTRAS'!E171="","",VLOOKUP('LISTADO DE MUESTRAS'!E171,lists!$A$4:$B$88,2,FALSE))</f>
        <v/>
      </c>
      <c r="F165" s="20" t="str">
        <f>IF(A165="","",IF('LISTADO DE MUESTRAS'!F171="","undefined",VLOOKUP('LISTADO DE MUESTRAS'!F171,lists!$D$4:$E$32,2,FALSE)))</f>
        <v/>
      </c>
      <c r="G165" s="22" t="str">
        <f>IF(A165="","",IF('LISTADO DE MUESTRAS'!G171="",0,'LISTADO DE MUESTRAS'!G171))</f>
        <v/>
      </c>
    </row>
    <row r="166" spans="1:7" x14ac:dyDescent="0.3">
      <c r="A166" s="20" t="str">
        <f>IF('LISTADO DE MUESTRAS'!A172="","",'LISTADO DE MUESTRAS'!A172)</f>
        <v/>
      </c>
      <c r="B166" s="146"/>
      <c r="C166" s="20" t="str">
        <f>IF('LISTADO DE MUESTRAS'!B172="","",_xlfn.CONCAT('LISTADO DE MUESTRAS'!B172,". ",'LISTADO DE MUESTRAS'!C172))</f>
        <v/>
      </c>
      <c r="D166" s="13"/>
      <c r="E166" s="20" t="str">
        <f>IF('LISTADO DE MUESTRAS'!E172="","",VLOOKUP('LISTADO DE MUESTRAS'!E172,lists!$A$4:$B$88,2,FALSE))</f>
        <v/>
      </c>
      <c r="F166" s="20" t="str">
        <f>IF(A166="","",IF('LISTADO DE MUESTRAS'!F172="","undefined",VLOOKUP('LISTADO DE MUESTRAS'!F172,lists!$D$4:$E$32,2,FALSE)))</f>
        <v/>
      </c>
      <c r="G166" s="22" t="str">
        <f>IF(A166="","",IF('LISTADO DE MUESTRAS'!G172="",0,'LISTADO DE MUESTRAS'!G172))</f>
        <v/>
      </c>
    </row>
    <row r="167" spans="1:7" x14ac:dyDescent="0.3">
      <c r="A167" s="20" t="str">
        <f>IF('LISTADO DE MUESTRAS'!A173="","",'LISTADO DE MUESTRAS'!A173)</f>
        <v/>
      </c>
      <c r="B167" s="146"/>
      <c r="C167" s="20" t="str">
        <f>IF('LISTADO DE MUESTRAS'!B173="","",_xlfn.CONCAT('LISTADO DE MUESTRAS'!B173,". ",'LISTADO DE MUESTRAS'!C173))</f>
        <v/>
      </c>
      <c r="D167" s="13"/>
      <c r="E167" s="20" t="str">
        <f>IF('LISTADO DE MUESTRAS'!E173="","",VLOOKUP('LISTADO DE MUESTRAS'!E173,lists!$A$4:$B$88,2,FALSE))</f>
        <v/>
      </c>
      <c r="F167" s="20" t="str">
        <f>IF(A167="","",IF('LISTADO DE MUESTRAS'!F173="","undefined",VLOOKUP('LISTADO DE MUESTRAS'!F173,lists!$D$4:$E$32,2,FALSE)))</f>
        <v/>
      </c>
      <c r="G167" s="22" t="str">
        <f>IF(A167="","",IF('LISTADO DE MUESTRAS'!G173="",0,'LISTADO DE MUESTRAS'!G173))</f>
        <v/>
      </c>
    </row>
    <row r="168" spans="1:7" x14ac:dyDescent="0.3">
      <c r="A168" s="20" t="str">
        <f>IF('LISTADO DE MUESTRAS'!A174="","",'LISTADO DE MUESTRAS'!A174)</f>
        <v/>
      </c>
      <c r="B168" s="146"/>
      <c r="C168" s="20" t="str">
        <f>IF('LISTADO DE MUESTRAS'!B174="","",_xlfn.CONCAT('LISTADO DE MUESTRAS'!B174,". ",'LISTADO DE MUESTRAS'!C174))</f>
        <v/>
      </c>
      <c r="D168" s="13"/>
      <c r="E168" s="20" t="str">
        <f>IF('LISTADO DE MUESTRAS'!E174="","",VLOOKUP('LISTADO DE MUESTRAS'!E174,lists!$A$4:$B$88,2,FALSE))</f>
        <v/>
      </c>
      <c r="F168" s="20" t="str">
        <f>IF(A168="","",IF('LISTADO DE MUESTRAS'!F174="","undefined",VLOOKUP('LISTADO DE MUESTRAS'!F174,lists!$D$4:$E$32,2,FALSE)))</f>
        <v/>
      </c>
      <c r="G168" s="22" t="str">
        <f>IF(A168="","",IF('LISTADO DE MUESTRAS'!G174="",0,'LISTADO DE MUESTRAS'!G174))</f>
        <v/>
      </c>
    </row>
    <row r="169" spans="1:7" x14ac:dyDescent="0.3">
      <c r="A169" s="20" t="str">
        <f>IF('LISTADO DE MUESTRAS'!A175="","",'LISTADO DE MUESTRAS'!A175)</f>
        <v/>
      </c>
      <c r="B169" s="146"/>
      <c r="C169" s="20" t="str">
        <f>IF('LISTADO DE MUESTRAS'!B175="","",_xlfn.CONCAT('LISTADO DE MUESTRAS'!B175,". ",'LISTADO DE MUESTRAS'!C175))</f>
        <v/>
      </c>
      <c r="D169" s="13"/>
      <c r="E169" s="20" t="str">
        <f>IF('LISTADO DE MUESTRAS'!E175="","",VLOOKUP('LISTADO DE MUESTRAS'!E175,lists!$A$4:$B$88,2,FALSE))</f>
        <v/>
      </c>
      <c r="F169" s="20" t="str">
        <f>IF(A169="","",IF('LISTADO DE MUESTRAS'!F175="","undefined",VLOOKUP('LISTADO DE MUESTRAS'!F175,lists!$D$4:$E$32,2,FALSE)))</f>
        <v/>
      </c>
      <c r="G169" s="22" t="str">
        <f>IF(A169="","",IF('LISTADO DE MUESTRAS'!G175="",0,'LISTADO DE MUESTRAS'!G175))</f>
        <v/>
      </c>
    </row>
    <row r="170" spans="1:7" x14ac:dyDescent="0.3">
      <c r="A170" s="20" t="str">
        <f>IF('LISTADO DE MUESTRAS'!A176="","",'LISTADO DE MUESTRAS'!A176)</f>
        <v/>
      </c>
      <c r="B170" s="146"/>
      <c r="C170" s="20" t="str">
        <f>IF('LISTADO DE MUESTRAS'!B176="","",_xlfn.CONCAT('LISTADO DE MUESTRAS'!B176,". ",'LISTADO DE MUESTRAS'!C176))</f>
        <v/>
      </c>
      <c r="D170" s="13"/>
      <c r="E170" s="20" t="str">
        <f>IF('LISTADO DE MUESTRAS'!E176="","",VLOOKUP('LISTADO DE MUESTRAS'!E176,lists!$A$4:$B$88,2,FALSE))</f>
        <v/>
      </c>
      <c r="F170" s="20" t="str">
        <f>IF(A170="","",IF('LISTADO DE MUESTRAS'!F176="","undefined",VLOOKUP('LISTADO DE MUESTRAS'!F176,lists!$D$4:$E$32,2,FALSE)))</f>
        <v/>
      </c>
      <c r="G170" s="22" t="str">
        <f>IF(A170="","",IF('LISTADO DE MUESTRAS'!G176="",0,'LISTADO DE MUESTRAS'!G176))</f>
        <v/>
      </c>
    </row>
    <row r="171" spans="1:7" x14ac:dyDescent="0.3">
      <c r="A171" s="20" t="str">
        <f>IF('LISTADO DE MUESTRAS'!A177="","",'LISTADO DE MUESTRAS'!A177)</f>
        <v/>
      </c>
      <c r="B171" s="146"/>
      <c r="C171" s="20" t="str">
        <f>IF('LISTADO DE MUESTRAS'!B177="","",_xlfn.CONCAT('LISTADO DE MUESTRAS'!B177,". ",'LISTADO DE MUESTRAS'!C177))</f>
        <v/>
      </c>
      <c r="D171" s="13"/>
      <c r="E171" s="20" t="str">
        <f>IF('LISTADO DE MUESTRAS'!E177="","",VLOOKUP('LISTADO DE MUESTRAS'!E177,lists!$A$4:$B$88,2,FALSE))</f>
        <v/>
      </c>
      <c r="F171" s="20" t="str">
        <f>IF(A171="","",IF('LISTADO DE MUESTRAS'!F177="","undefined",VLOOKUP('LISTADO DE MUESTRAS'!F177,lists!$D$4:$E$32,2,FALSE)))</f>
        <v/>
      </c>
      <c r="G171" s="22" t="str">
        <f>IF(A171="","",IF('LISTADO DE MUESTRAS'!G177="",0,'LISTADO DE MUESTRAS'!G177))</f>
        <v/>
      </c>
    </row>
    <row r="172" spans="1:7" x14ac:dyDescent="0.3">
      <c r="A172" s="20" t="str">
        <f>IF('LISTADO DE MUESTRAS'!A178="","",'LISTADO DE MUESTRAS'!A178)</f>
        <v/>
      </c>
      <c r="B172" s="146"/>
      <c r="C172" s="20" t="str">
        <f>IF('LISTADO DE MUESTRAS'!B178="","",_xlfn.CONCAT('LISTADO DE MUESTRAS'!B178,". ",'LISTADO DE MUESTRAS'!C178))</f>
        <v/>
      </c>
      <c r="D172" s="13"/>
      <c r="E172" s="20" t="str">
        <f>IF('LISTADO DE MUESTRAS'!E178="","",VLOOKUP('LISTADO DE MUESTRAS'!E178,lists!$A$4:$B$88,2,FALSE))</f>
        <v/>
      </c>
      <c r="F172" s="20" t="str">
        <f>IF(A172="","",IF('LISTADO DE MUESTRAS'!F178="","undefined",VLOOKUP('LISTADO DE MUESTRAS'!F178,lists!$D$4:$E$32,2,FALSE)))</f>
        <v/>
      </c>
      <c r="G172" s="22" t="str">
        <f>IF(A172="","",IF('LISTADO DE MUESTRAS'!G178="",0,'LISTADO DE MUESTRAS'!G178))</f>
        <v/>
      </c>
    </row>
    <row r="173" spans="1:7" x14ac:dyDescent="0.3">
      <c r="A173" s="20" t="str">
        <f>IF('LISTADO DE MUESTRAS'!A179="","",'LISTADO DE MUESTRAS'!A179)</f>
        <v/>
      </c>
      <c r="B173" s="146"/>
      <c r="C173" s="20" t="str">
        <f>IF('LISTADO DE MUESTRAS'!B179="","",_xlfn.CONCAT('LISTADO DE MUESTRAS'!B179,". ",'LISTADO DE MUESTRAS'!C179))</f>
        <v/>
      </c>
      <c r="D173" s="13"/>
      <c r="E173" s="20" t="str">
        <f>IF('LISTADO DE MUESTRAS'!E179="","",VLOOKUP('LISTADO DE MUESTRAS'!E179,lists!$A$4:$B$88,2,FALSE))</f>
        <v/>
      </c>
      <c r="F173" s="20" t="str">
        <f>IF(A173="","",IF('LISTADO DE MUESTRAS'!F179="","undefined",VLOOKUP('LISTADO DE MUESTRAS'!F179,lists!$D$4:$E$32,2,FALSE)))</f>
        <v/>
      </c>
      <c r="G173" s="22" t="str">
        <f>IF(A173="","",IF('LISTADO DE MUESTRAS'!G179="",0,'LISTADO DE MUESTRAS'!G179))</f>
        <v/>
      </c>
    </row>
    <row r="174" spans="1:7" x14ac:dyDescent="0.3">
      <c r="A174" s="20" t="str">
        <f>IF('LISTADO DE MUESTRAS'!A180="","",'LISTADO DE MUESTRAS'!A180)</f>
        <v/>
      </c>
      <c r="B174" s="146"/>
      <c r="C174" s="20" t="str">
        <f>IF('LISTADO DE MUESTRAS'!B180="","",_xlfn.CONCAT('LISTADO DE MUESTRAS'!B180,". ",'LISTADO DE MUESTRAS'!C180))</f>
        <v/>
      </c>
      <c r="D174" s="13"/>
      <c r="E174" s="20" t="str">
        <f>IF('LISTADO DE MUESTRAS'!E180="","",VLOOKUP('LISTADO DE MUESTRAS'!E180,lists!$A$4:$B$88,2,FALSE))</f>
        <v/>
      </c>
      <c r="F174" s="20" t="str">
        <f>IF(A174="","",IF('LISTADO DE MUESTRAS'!F180="","undefined",VLOOKUP('LISTADO DE MUESTRAS'!F180,lists!$D$4:$E$32,2,FALSE)))</f>
        <v/>
      </c>
      <c r="G174" s="22" t="str">
        <f>IF(A174="","",IF('LISTADO DE MUESTRAS'!G180="",0,'LISTADO DE MUESTRAS'!G180))</f>
        <v/>
      </c>
    </row>
    <row r="175" spans="1:7" x14ac:dyDescent="0.3">
      <c r="A175" s="20" t="str">
        <f>IF('LISTADO DE MUESTRAS'!A181="","",'LISTADO DE MUESTRAS'!A181)</f>
        <v/>
      </c>
      <c r="B175" s="146"/>
      <c r="C175" s="20" t="str">
        <f>IF('LISTADO DE MUESTRAS'!B181="","",_xlfn.CONCAT('LISTADO DE MUESTRAS'!B181,". ",'LISTADO DE MUESTRAS'!C181))</f>
        <v/>
      </c>
      <c r="D175" s="13"/>
      <c r="E175" s="20" t="str">
        <f>IF('LISTADO DE MUESTRAS'!E181="","",VLOOKUP('LISTADO DE MUESTRAS'!E181,lists!$A$4:$B$88,2,FALSE))</f>
        <v/>
      </c>
      <c r="F175" s="20" t="str">
        <f>IF(A175="","",IF('LISTADO DE MUESTRAS'!F181="","undefined",VLOOKUP('LISTADO DE MUESTRAS'!F181,lists!$D$4:$E$32,2,FALSE)))</f>
        <v/>
      </c>
      <c r="G175" s="22" t="str">
        <f>IF(A175="","",IF('LISTADO DE MUESTRAS'!G181="",0,'LISTADO DE MUESTRAS'!G181))</f>
        <v/>
      </c>
    </row>
    <row r="176" spans="1:7" x14ac:dyDescent="0.3">
      <c r="A176" s="20" t="str">
        <f>IF('LISTADO DE MUESTRAS'!A182="","",'LISTADO DE MUESTRAS'!A182)</f>
        <v/>
      </c>
      <c r="B176" s="146"/>
      <c r="C176" s="20" t="str">
        <f>IF('LISTADO DE MUESTRAS'!B182="","",_xlfn.CONCAT('LISTADO DE MUESTRAS'!B182,". ",'LISTADO DE MUESTRAS'!C182))</f>
        <v/>
      </c>
      <c r="D176" s="13"/>
      <c r="E176" s="20" t="str">
        <f>IF('LISTADO DE MUESTRAS'!E182="","",VLOOKUP('LISTADO DE MUESTRAS'!E182,lists!$A$4:$B$88,2,FALSE))</f>
        <v/>
      </c>
      <c r="F176" s="20" t="str">
        <f>IF(A176="","",IF('LISTADO DE MUESTRAS'!F182="","undefined",VLOOKUP('LISTADO DE MUESTRAS'!F182,lists!$D$4:$E$32,2,FALSE)))</f>
        <v/>
      </c>
      <c r="G176" s="22" t="str">
        <f>IF(A176="","",IF('LISTADO DE MUESTRAS'!G182="",0,'LISTADO DE MUESTRAS'!G182))</f>
        <v/>
      </c>
    </row>
    <row r="177" spans="1:7" x14ac:dyDescent="0.3">
      <c r="A177" s="20" t="str">
        <f>IF('LISTADO DE MUESTRAS'!A183="","",'LISTADO DE MUESTRAS'!A183)</f>
        <v/>
      </c>
      <c r="B177" s="146"/>
      <c r="C177" s="20" t="str">
        <f>IF('LISTADO DE MUESTRAS'!B183="","",_xlfn.CONCAT('LISTADO DE MUESTRAS'!B183,". ",'LISTADO DE MUESTRAS'!C183))</f>
        <v/>
      </c>
      <c r="D177" s="13"/>
      <c r="E177" s="20" t="str">
        <f>IF('LISTADO DE MUESTRAS'!E183="","",VLOOKUP('LISTADO DE MUESTRAS'!E183,lists!$A$4:$B$88,2,FALSE))</f>
        <v/>
      </c>
      <c r="F177" s="20" t="str">
        <f>IF(A177="","",IF('LISTADO DE MUESTRAS'!F183="","undefined",VLOOKUP('LISTADO DE MUESTRAS'!F183,lists!$D$4:$E$32,2,FALSE)))</f>
        <v/>
      </c>
      <c r="G177" s="22" t="str">
        <f>IF(A177="","",IF('LISTADO DE MUESTRAS'!G183="",0,'LISTADO DE MUESTRAS'!G183))</f>
        <v/>
      </c>
    </row>
    <row r="178" spans="1:7" x14ac:dyDescent="0.3">
      <c r="A178" s="20" t="str">
        <f>IF('LISTADO DE MUESTRAS'!A184="","",'LISTADO DE MUESTRAS'!A184)</f>
        <v/>
      </c>
      <c r="B178" s="146"/>
      <c r="C178" s="20" t="str">
        <f>IF('LISTADO DE MUESTRAS'!B184="","",_xlfn.CONCAT('LISTADO DE MUESTRAS'!B184,". ",'LISTADO DE MUESTRAS'!C184))</f>
        <v/>
      </c>
      <c r="D178" s="13"/>
      <c r="E178" s="20" t="str">
        <f>IF('LISTADO DE MUESTRAS'!E184="","",VLOOKUP('LISTADO DE MUESTRAS'!E184,lists!$A$4:$B$88,2,FALSE))</f>
        <v/>
      </c>
      <c r="F178" s="20" t="str">
        <f>IF(A178="","",IF('LISTADO DE MUESTRAS'!F184="","undefined",VLOOKUP('LISTADO DE MUESTRAS'!F184,lists!$D$4:$E$32,2,FALSE)))</f>
        <v/>
      </c>
      <c r="G178" s="22" t="str">
        <f>IF(A178="","",IF('LISTADO DE MUESTRAS'!G184="",0,'LISTADO DE MUESTRAS'!G184))</f>
        <v/>
      </c>
    </row>
    <row r="179" spans="1:7" x14ac:dyDescent="0.3">
      <c r="A179" s="20" t="str">
        <f>IF('LISTADO DE MUESTRAS'!A185="","",'LISTADO DE MUESTRAS'!A185)</f>
        <v/>
      </c>
      <c r="B179" s="146"/>
      <c r="C179" s="20" t="str">
        <f>IF('LISTADO DE MUESTRAS'!B185="","",_xlfn.CONCAT('LISTADO DE MUESTRAS'!B185,". ",'LISTADO DE MUESTRAS'!C185))</f>
        <v/>
      </c>
      <c r="D179" s="13"/>
      <c r="E179" s="20" t="str">
        <f>IF('LISTADO DE MUESTRAS'!E185="","",VLOOKUP('LISTADO DE MUESTRAS'!E185,lists!$A$4:$B$88,2,FALSE))</f>
        <v/>
      </c>
      <c r="F179" s="20" t="str">
        <f>IF(A179="","",IF('LISTADO DE MUESTRAS'!F185="","undefined",VLOOKUP('LISTADO DE MUESTRAS'!F185,lists!$D$4:$E$32,2,FALSE)))</f>
        <v/>
      </c>
      <c r="G179" s="22" t="str">
        <f>IF(A179="","",IF('LISTADO DE MUESTRAS'!G185="",0,'LISTADO DE MUESTRAS'!G185))</f>
        <v/>
      </c>
    </row>
    <row r="180" spans="1:7" x14ac:dyDescent="0.3">
      <c r="A180" s="20" t="str">
        <f>IF('LISTADO DE MUESTRAS'!A186="","",'LISTADO DE MUESTRAS'!A186)</f>
        <v/>
      </c>
      <c r="B180" s="146"/>
      <c r="C180" s="20" t="str">
        <f>IF('LISTADO DE MUESTRAS'!B186="","",_xlfn.CONCAT('LISTADO DE MUESTRAS'!B186,". ",'LISTADO DE MUESTRAS'!C186))</f>
        <v/>
      </c>
      <c r="D180" s="13"/>
      <c r="E180" s="20" t="str">
        <f>IF('LISTADO DE MUESTRAS'!E186="","",VLOOKUP('LISTADO DE MUESTRAS'!E186,lists!$A$4:$B$88,2,FALSE))</f>
        <v/>
      </c>
      <c r="F180" s="20" t="str">
        <f>IF(A180="","",IF('LISTADO DE MUESTRAS'!F186="","undefined",VLOOKUP('LISTADO DE MUESTRAS'!F186,lists!$D$4:$E$32,2,FALSE)))</f>
        <v/>
      </c>
      <c r="G180" s="22" t="str">
        <f>IF(A180="","",IF('LISTADO DE MUESTRAS'!G186="",0,'LISTADO DE MUESTRAS'!G186))</f>
        <v/>
      </c>
    </row>
    <row r="181" spans="1:7" x14ac:dyDescent="0.3">
      <c r="A181" s="20" t="str">
        <f>IF('LISTADO DE MUESTRAS'!A187="","",'LISTADO DE MUESTRAS'!A187)</f>
        <v/>
      </c>
      <c r="B181" s="146"/>
      <c r="C181" s="20" t="str">
        <f>IF('LISTADO DE MUESTRAS'!B187="","",_xlfn.CONCAT('LISTADO DE MUESTRAS'!B187,". ",'LISTADO DE MUESTRAS'!C187))</f>
        <v/>
      </c>
      <c r="D181" s="13"/>
      <c r="E181" s="20" t="str">
        <f>IF('LISTADO DE MUESTRAS'!E187="","",VLOOKUP('LISTADO DE MUESTRAS'!E187,lists!$A$4:$B$88,2,FALSE))</f>
        <v/>
      </c>
      <c r="F181" s="20" t="str">
        <f>IF(A181="","",IF('LISTADO DE MUESTRAS'!F187="","undefined",VLOOKUP('LISTADO DE MUESTRAS'!F187,lists!$D$4:$E$32,2,FALSE)))</f>
        <v/>
      </c>
      <c r="G181" s="22" t="str">
        <f>IF(A181="","",IF('LISTADO DE MUESTRAS'!G187="",0,'LISTADO DE MUESTRAS'!G187))</f>
        <v/>
      </c>
    </row>
    <row r="182" spans="1:7" x14ac:dyDescent="0.3">
      <c r="A182" s="20" t="str">
        <f>IF('LISTADO DE MUESTRAS'!A188="","",'LISTADO DE MUESTRAS'!A188)</f>
        <v/>
      </c>
      <c r="B182" s="146"/>
      <c r="C182" s="20" t="str">
        <f>IF('LISTADO DE MUESTRAS'!B188="","",_xlfn.CONCAT('LISTADO DE MUESTRAS'!B188,". ",'LISTADO DE MUESTRAS'!C188))</f>
        <v/>
      </c>
      <c r="D182" s="13"/>
      <c r="E182" s="20" t="str">
        <f>IF('LISTADO DE MUESTRAS'!E188="","",VLOOKUP('LISTADO DE MUESTRAS'!E188,lists!$A$4:$B$88,2,FALSE))</f>
        <v/>
      </c>
      <c r="F182" s="20" t="str">
        <f>IF(A182="","",IF('LISTADO DE MUESTRAS'!F188="","undefined",VLOOKUP('LISTADO DE MUESTRAS'!F188,lists!$D$4:$E$32,2,FALSE)))</f>
        <v/>
      </c>
      <c r="G182" s="22" t="str">
        <f>IF(A182="","",IF('LISTADO DE MUESTRAS'!G188="",0,'LISTADO DE MUESTRAS'!G188))</f>
        <v/>
      </c>
    </row>
    <row r="183" spans="1:7" x14ac:dyDescent="0.3">
      <c r="A183" s="20" t="str">
        <f>IF('LISTADO DE MUESTRAS'!A189="","",'LISTADO DE MUESTRAS'!A189)</f>
        <v/>
      </c>
      <c r="B183" s="146"/>
      <c r="C183" s="20" t="str">
        <f>IF('LISTADO DE MUESTRAS'!B189="","",_xlfn.CONCAT('LISTADO DE MUESTRAS'!B189,". ",'LISTADO DE MUESTRAS'!C189))</f>
        <v/>
      </c>
      <c r="D183" s="13"/>
      <c r="E183" s="20" t="str">
        <f>IF('LISTADO DE MUESTRAS'!E189="","",VLOOKUP('LISTADO DE MUESTRAS'!E189,lists!$A$4:$B$88,2,FALSE))</f>
        <v/>
      </c>
      <c r="F183" s="20" t="str">
        <f>IF(A183="","",IF('LISTADO DE MUESTRAS'!F189="","undefined",VLOOKUP('LISTADO DE MUESTRAS'!F189,lists!$D$4:$E$32,2,FALSE)))</f>
        <v/>
      </c>
      <c r="G183" s="22" t="str">
        <f>IF(A183="","",IF('LISTADO DE MUESTRAS'!G189="",0,'LISTADO DE MUESTRAS'!G189))</f>
        <v/>
      </c>
    </row>
    <row r="184" spans="1:7" x14ac:dyDescent="0.3">
      <c r="A184" s="20" t="str">
        <f>IF('LISTADO DE MUESTRAS'!A190="","",'LISTADO DE MUESTRAS'!A190)</f>
        <v/>
      </c>
      <c r="B184" s="146"/>
      <c r="C184" s="20" t="str">
        <f>IF('LISTADO DE MUESTRAS'!B190="","",_xlfn.CONCAT('LISTADO DE MUESTRAS'!B190,". ",'LISTADO DE MUESTRAS'!C190))</f>
        <v/>
      </c>
      <c r="D184" s="13"/>
      <c r="E184" s="20" t="str">
        <f>IF('LISTADO DE MUESTRAS'!E190="","",VLOOKUP('LISTADO DE MUESTRAS'!E190,lists!$A$4:$B$88,2,FALSE))</f>
        <v/>
      </c>
      <c r="F184" s="20" t="str">
        <f>IF(A184="","",IF('LISTADO DE MUESTRAS'!F190="","undefined",VLOOKUP('LISTADO DE MUESTRAS'!F190,lists!$D$4:$E$32,2,FALSE)))</f>
        <v/>
      </c>
      <c r="G184" s="22" t="str">
        <f>IF(A184="","",IF('LISTADO DE MUESTRAS'!G190="",0,'LISTADO DE MUESTRAS'!G190))</f>
        <v/>
      </c>
    </row>
    <row r="185" spans="1:7" x14ac:dyDescent="0.3">
      <c r="A185" s="20" t="str">
        <f>IF('LISTADO DE MUESTRAS'!A191="","",'LISTADO DE MUESTRAS'!A191)</f>
        <v/>
      </c>
      <c r="B185" s="146"/>
      <c r="C185" s="20" t="str">
        <f>IF('LISTADO DE MUESTRAS'!B191="","",_xlfn.CONCAT('LISTADO DE MUESTRAS'!B191,". ",'LISTADO DE MUESTRAS'!C191))</f>
        <v/>
      </c>
      <c r="D185" s="13"/>
      <c r="E185" s="20" t="str">
        <f>IF('LISTADO DE MUESTRAS'!E191="","",VLOOKUP('LISTADO DE MUESTRAS'!E191,lists!$A$4:$B$88,2,FALSE))</f>
        <v/>
      </c>
      <c r="F185" s="20" t="str">
        <f>IF(A185="","",IF('LISTADO DE MUESTRAS'!F191="","undefined",VLOOKUP('LISTADO DE MUESTRAS'!F191,lists!$D$4:$E$32,2,FALSE)))</f>
        <v/>
      </c>
      <c r="G185" s="22" t="str">
        <f>IF(A185="","",IF('LISTADO DE MUESTRAS'!G191="",0,'LISTADO DE MUESTRAS'!G191))</f>
        <v/>
      </c>
    </row>
    <row r="186" spans="1:7" x14ac:dyDescent="0.3">
      <c r="A186" s="20" t="str">
        <f>IF('LISTADO DE MUESTRAS'!A192="","",'LISTADO DE MUESTRAS'!A192)</f>
        <v/>
      </c>
      <c r="B186" s="146"/>
      <c r="C186" s="20" t="str">
        <f>IF('LISTADO DE MUESTRAS'!B192="","",_xlfn.CONCAT('LISTADO DE MUESTRAS'!B192,". ",'LISTADO DE MUESTRAS'!C192))</f>
        <v/>
      </c>
      <c r="D186" s="13"/>
      <c r="E186" s="20" t="str">
        <f>IF('LISTADO DE MUESTRAS'!E192="","",VLOOKUP('LISTADO DE MUESTRAS'!E192,lists!$A$4:$B$88,2,FALSE))</f>
        <v/>
      </c>
      <c r="F186" s="20" t="str">
        <f>IF(A186="","",IF('LISTADO DE MUESTRAS'!F192="","undefined",VLOOKUP('LISTADO DE MUESTRAS'!F192,lists!$D$4:$E$32,2,FALSE)))</f>
        <v/>
      </c>
      <c r="G186" s="22" t="str">
        <f>IF(A186="","",IF('LISTADO DE MUESTRAS'!G192="",0,'LISTADO DE MUESTRAS'!G192))</f>
        <v/>
      </c>
    </row>
    <row r="187" spans="1:7" x14ac:dyDescent="0.3">
      <c r="A187" s="20" t="str">
        <f>IF('LISTADO DE MUESTRAS'!A193="","",'LISTADO DE MUESTRAS'!A193)</f>
        <v/>
      </c>
      <c r="B187" s="146"/>
      <c r="C187" s="20" t="str">
        <f>IF('LISTADO DE MUESTRAS'!B193="","",_xlfn.CONCAT('LISTADO DE MUESTRAS'!B193,". ",'LISTADO DE MUESTRAS'!C193))</f>
        <v/>
      </c>
      <c r="D187" s="13"/>
      <c r="E187" s="20" t="str">
        <f>IF('LISTADO DE MUESTRAS'!E193="","",VLOOKUP('LISTADO DE MUESTRAS'!E193,lists!$A$4:$B$88,2,FALSE))</f>
        <v/>
      </c>
      <c r="F187" s="20" t="str">
        <f>IF(A187="","",IF('LISTADO DE MUESTRAS'!F193="","undefined",VLOOKUP('LISTADO DE MUESTRAS'!F193,lists!$D$4:$E$32,2,FALSE)))</f>
        <v/>
      </c>
      <c r="G187" s="22" t="str">
        <f>IF(A187="","",IF('LISTADO DE MUESTRAS'!G193="",0,'LISTADO DE MUESTRAS'!G193))</f>
        <v/>
      </c>
    </row>
    <row r="188" spans="1:7" x14ac:dyDescent="0.3">
      <c r="A188" s="20" t="str">
        <f>IF('LISTADO DE MUESTRAS'!A194="","",'LISTADO DE MUESTRAS'!A194)</f>
        <v/>
      </c>
      <c r="B188" s="146"/>
      <c r="C188" s="20" t="str">
        <f>IF('LISTADO DE MUESTRAS'!B194="","",_xlfn.CONCAT('LISTADO DE MUESTRAS'!B194,". ",'LISTADO DE MUESTRAS'!C194))</f>
        <v/>
      </c>
      <c r="D188" s="13"/>
      <c r="E188" s="20" t="str">
        <f>IF('LISTADO DE MUESTRAS'!E194="","",VLOOKUP('LISTADO DE MUESTRAS'!E194,lists!$A$4:$B$88,2,FALSE))</f>
        <v/>
      </c>
      <c r="F188" s="20" t="str">
        <f>IF(A188="","",IF('LISTADO DE MUESTRAS'!F194="","undefined",VLOOKUP('LISTADO DE MUESTRAS'!F194,lists!$D$4:$E$32,2,FALSE)))</f>
        <v/>
      </c>
      <c r="G188" s="22" t="str">
        <f>IF(A188="","",IF('LISTADO DE MUESTRAS'!G194="",0,'LISTADO DE MUESTRAS'!G194))</f>
        <v/>
      </c>
    </row>
    <row r="189" spans="1:7" x14ac:dyDescent="0.3">
      <c r="A189" s="20" t="str">
        <f>IF('LISTADO DE MUESTRAS'!A195="","",'LISTADO DE MUESTRAS'!A195)</f>
        <v/>
      </c>
      <c r="B189" s="146"/>
      <c r="C189" s="20" t="str">
        <f>IF('LISTADO DE MUESTRAS'!B195="","",_xlfn.CONCAT('LISTADO DE MUESTRAS'!B195,". ",'LISTADO DE MUESTRAS'!C195))</f>
        <v/>
      </c>
      <c r="D189" s="13"/>
      <c r="E189" s="20" t="str">
        <f>IF('LISTADO DE MUESTRAS'!E195="","",VLOOKUP('LISTADO DE MUESTRAS'!E195,lists!$A$4:$B$88,2,FALSE))</f>
        <v/>
      </c>
      <c r="F189" s="20" t="str">
        <f>IF(A189="","",IF('LISTADO DE MUESTRAS'!F195="","undefined",VLOOKUP('LISTADO DE MUESTRAS'!F195,lists!$D$4:$E$32,2,FALSE)))</f>
        <v/>
      </c>
      <c r="G189" s="22" t="str">
        <f>IF(A189="","",IF('LISTADO DE MUESTRAS'!G195="",0,'LISTADO DE MUESTRAS'!G195))</f>
        <v/>
      </c>
    </row>
    <row r="190" spans="1:7" x14ac:dyDescent="0.3">
      <c r="A190" s="20" t="str">
        <f>IF('LISTADO DE MUESTRAS'!A196="","",'LISTADO DE MUESTRAS'!A196)</f>
        <v/>
      </c>
      <c r="B190" s="146"/>
      <c r="C190" s="20" t="str">
        <f>IF('LISTADO DE MUESTRAS'!B196="","",_xlfn.CONCAT('LISTADO DE MUESTRAS'!B196,". ",'LISTADO DE MUESTRAS'!C196))</f>
        <v/>
      </c>
      <c r="D190" s="13"/>
      <c r="E190" s="20" t="str">
        <f>IF('LISTADO DE MUESTRAS'!E196="","",VLOOKUP('LISTADO DE MUESTRAS'!E196,lists!$A$4:$B$88,2,FALSE))</f>
        <v/>
      </c>
      <c r="F190" s="20" t="str">
        <f>IF(A190="","",IF('LISTADO DE MUESTRAS'!F196="","undefined",VLOOKUP('LISTADO DE MUESTRAS'!F196,lists!$D$4:$E$32,2,FALSE)))</f>
        <v/>
      </c>
      <c r="G190" s="22" t="str">
        <f>IF(A190="","",IF('LISTADO DE MUESTRAS'!G196="",0,'LISTADO DE MUESTRAS'!G196))</f>
        <v/>
      </c>
    </row>
    <row r="191" spans="1:7" x14ac:dyDescent="0.3">
      <c r="A191" s="20" t="str">
        <f>IF('LISTADO DE MUESTRAS'!A197="","",'LISTADO DE MUESTRAS'!A197)</f>
        <v/>
      </c>
      <c r="B191" s="146"/>
      <c r="C191" s="20" t="str">
        <f>IF('LISTADO DE MUESTRAS'!B197="","",_xlfn.CONCAT('LISTADO DE MUESTRAS'!B197,". ",'LISTADO DE MUESTRAS'!C197))</f>
        <v/>
      </c>
      <c r="D191" s="13"/>
      <c r="E191" s="20" t="str">
        <f>IF('LISTADO DE MUESTRAS'!E197="","",VLOOKUP('LISTADO DE MUESTRAS'!E197,lists!$A$4:$B$88,2,FALSE))</f>
        <v/>
      </c>
      <c r="F191" s="20" t="str">
        <f>IF(A191="","",IF('LISTADO DE MUESTRAS'!F197="","undefined",VLOOKUP('LISTADO DE MUESTRAS'!F197,lists!$D$4:$E$32,2,FALSE)))</f>
        <v/>
      </c>
      <c r="G191" s="22" t="str">
        <f>IF(A191="","",IF('LISTADO DE MUESTRAS'!G197="",0,'LISTADO DE MUESTRAS'!G197))</f>
        <v/>
      </c>
    </row>
    <row r="192" spans="1:7" x14ac:dyDescent="0.3">
      <c r="A192" s="20" t="str">
        <f>IF('LISTADO DE MUESTRAS'!A198="","",'LISTADO DE MUESTRAS'!A198)</f>
        <v/>
      </c>
      <c r="B192" s="146"/>
      <c r="C192" s="20" t="str">
        <f>IF('LISTADO DE MUESTRAS'!B198="","",_xlfn.CONCAT('LISTADO DE MUESTRAS'!B198,". ",'LISTADO DE MUESTRAS'!C198))</f>
        <v/>
      </c>
      <c r="D192" s="13"/>
      <c r="E192" s="20" t="str">
        <f>IF('LISTADO DE MUESTRAS'!E198="","",VLOOKUP('LISTADO DE MUESTRAS'!E198,lists!$A$4:$B$88,2,FALSE))</f>
        <v/>
      </c>
      <c r="F192" s="20" t="str">
        <f>IF(A192="","",IF('LISTADO DE MUESTRAS'!F198="","undefined",VLOOKUP('LISTADO DE MUESTRAS'!F198,lists!$D$4:$E$32,2,FALSE)))</f>
        <v/>
      </c>
      <c r="G192" s="22" t="str">
        <f>IF(A192="","",IF('LISTADO DE MUESTRAS'!G198="",0,'LISTADO DE MUESTRAS'!G198))</f>
        <v/>
      </c>
    </row>
    <row r="193" spans="1:7" x14ac:dyDescent="0.3">
      <c r="A193" s="20" t="str">
        <f>IF('LISTADO DE MUESTRAS'!A199="","",'LISTADO DE MUESTRAS'!A199)</f>
        <v/>
      </c>
      <c r="B193" s="146"/>
      <c r="C193" s="20" t="str">
        <f>IF('LISTADO DE MUESTRAS'!B199="","",_xlfn.CONCAT('LISTADO DE MUESTRAS'!B199,". ",'LISTADO DE MUESTRAS'!C199))</f>
        <v/>
      </c>
      <c r="D193" s="13"/>
      <c r="E193" s="20" t="str">
        <f>IF('LISTADO DE MUESTRAS'!E199="","",VLOOKUP('LISTADO DE MUESTRAS'!E199,lists!$A$4:$B$88,2,FALSE))</f>
        <v/>
      </c>
      <c r="F193" s="20" t="str">
        <f>IF(A193="","",IF('LISTADO DE MUESTRAS'!F199="","undefined",VLOOKUP('LISTADO DE MUESTRAS'!F199,lists!$D$4:$E$32,2,FALSE)))</f>
        <v/>
      </c>
      <c r="G193" s="22" t="str">
        <f>IF(A193="","",IF('LISTADO DE MUESTRAS'!G199="",0,'LISTADO DE MUESTRAS'!G199))</f>
        <v/>
      </c>
    </row>
    <row r="194" spans="1:7" x14ac:dyDescent="0.3">
      <c r="A194" s="20" t="str">
        <f>IF('LISTADO DE MUESTRAS'!A200="","",'LISTADO DE MUESTRAS'!A200)</f>
        <v/>
      </c>
      <c r="B194" s="146"/>
      <c r="C194" s="20" t="str">
        <f>IF('LISTADO DE MUESTRAS'!B200="","",_xlfn.CONCAT('LISTADO DE MUESTRAS'!B200,". ",'LISTADO DE MUESTRAS'!C200))</f>
        <v/>
      </c>
      <c r="D194" s="13"/>
      <c r="E194" s="20" t="str">
        <f>IF('LISTADO DE MUESTRAS'!E200="","",VLOOKUP('LISTADO DE MUESTRAS'!E200,lists!$A$4:$B$88,2,FALSE))</f>
        <v/>
      </c>
      <c r="F194" s="20" t="str">
        <f>IF(A194="","",IF('LISTADO DE MUESTRAS'!F200="","undefined",VLOOKUP('LISTADO DE MUESTRAS'!F200,lists!$D$4:$E$32,2,FALSE)))</f>
        <v/>
      </c>
      <c r="G194" s="22" t="str">
        <f>IF(A194="","",IF('LISTADO DE MUESTRAS'!G200="",0,'LISTADO DE MUESTRAS'!G200))</f>
        <v/>
      </c>
    </row>
    <row r="195" spans="1:7" x14ac:dyDescent="0.3">
      <c r="A195" s="20" t="str">
        <f>IF('LISTADO DE MUESTRAS'!A201="","",'LISTADO DE MUESTRAS'!A201)</f>
        <v/>
      </c>
      <c r="B195" s="146"/>
      <c r="C195" s="20" t="str">
        <f>IF('LISTADO DE MUESTRAS'!B201="","",_xlfn.CONCAT('LISTADO DE MUESTRAS'!B201,". ",'LISTADO DE MUESTRAS'!C201))</f>
        <v/>
      </c>
      <c r="D195" s="13"/>
      <c r="E195" s="20" t="str">
        <f>IF('LISTADO DE MUESTRAS'!E201="","",VLOOKUP('LISTADO DE MUESTRAS'!E201,lists!$A$4:$B$88,2,FALSE))</f>
        <v/>
      </c>
      <c r="F195" s="20" t="str">
        <f>IF(A195="","",IF('LISTADO DE MUESTRAS'!F201="","undefined",VLOOKUP('LISTADO DE MUESTRAS'!F201,lists!$D$4:$E$32,2,FALSE)))</f>
        <v/>
      </c>
      <c r="G195" s="22" t="str">
        <f>IF(A195="","",IF('LISTADO DE MUESTRAS'!G201="",0,'LISTADO DE MUESTRAS'!G201))</f>
        <v/>
      </c>
    </row>
    <row r="196" spans="1:7" x14ac:dyDescent="0.3">
      <c r="A196" s="20" t="str">
        <f>IF('LISTADO DE MUESTRAS'!A202="","",'LISTADO DE MUESTRAS'!A202)</f>
        <v/>
      </c>
      <c r="B196" s="146"/>
      <c r="C196" s="20" t="str">
        <f>IF('LISTADO DE MUESTRAS'!B202="","",_xlfn.CONCAT('LISTADO DE MUESTRAS'!B202,". ",'LISTADO DE MUESTRAS'!C202))</f>
        <v/>
      </c>
      <c r="D196" s="13"/>
      <c r="E196" s="20" t="str">
        <f>IF('LISTADO DE MUESTRAS'!E202="","",VLOOKUP('LISTADO DE MUESTRAS'!E202,lists!$A$4:$B$88,2,FALSE))</f>
        <v/>
      </c>
      <c r="F196" s="20" t="str">
        <f>IF(A196="","",IF('LISTADO DE MUESTRAS'!F202="","undefined",VLOOKUP('LISTADO DE MUESTRAS'!F202,lists!$D$4:$E$32,2,FALSE)))</f>
        <v/>
      </c>
      <c r="G196" s="22" t="str">
        <f>IF(A196="","",IF('LISTADO DE MUESTRAS'!G202="",0,'LISTADO DE MUESTRAS'!G202))</f>
        <v/>
      </c>
    </row>
    <row r="197" spans="1:7" x14ac:dyDescent="0.3">
      <c r="A197" s="20" t="str">
        <f>IF('LISTADO DE MUESTRAS'!A203="","",'LISTADO DE MUESTRAS'!A203)</f>
        <v/>
      </c>
      <c r="B197" s="146"/>
      <c r="C197" s="20" t="str">
        <f>IF('LISTADO DE MUESTRAS'!B203="","",_xlfn.CONCAT('LISTADO DE MUESTRAS'!B203,". ",'LISTADO DE MUESTRAS'!C203))</f>
        <v/>
      </c>
      <c r="D197" s="13"/>
      <c r="E197" s="20" t="str">
        <f>IF('LISTADO DE MUESTRAS'!E203="","",VLOOKUP('LISTADO DE MUESTRAS'!E203,lists!$A$4:$B$88,2,FALSE))</f>
        <v/>
      </c>
      <c r="F197" s="20" t="str">
        <f>IF(A197="","",IF('LISTADO DE MUESTRAS'!F203="","undefined",VLOOKUP('LISTADO DE MUESTRAS'!F203,lists!$D$4:$E$32,2,FALSE)))</f>
        <v/>
      </c>
      <c r="G197" s="22" t="str">
        <f>IF(A197="","",IF('LISTADO DE MUESTRAS'!G203="",0,'LISTADO DE MUESTRAS'!G203))</f>
        <v/>
      </c>
    </row>
    <row r="198" spans="1:7" x14ac:dyDescent="0.3">
      <c r="A198" s="20" t="str">
        <f>IF('LISTADO DE MUESTRAS'!A204="","",'LISTADO DE MUESTRAS'!A204)</f>
        <v/>
      </c>
      <c r="B198" s="146"/>
      <c r="C198" s="20" t="str">
        <f>IF('LISTADO DE MUESTRAS'!B204="","",_xlfn.CONCAT('LISTADO DE MUESTRAS'!B204,". ",'LISTADO DE MUESTRAS'!C204))</f>
        <v/>
      </c>
      <c r="D198" s="13"/>
      <c r="E198" s="20" t="str">
        <f>IF('LISTADO DE MUESTRAS'!E204="","",VLOOKUP('LISTADO DE MUESTRAS'!E204,lists!$A$4:$B$88,2,FALSE))</f>
        <v/>
      </c>
      <c r="F198" s="20" t="str">
        <f>IF(A198="","",IF('LISTADO DE MUESTRAS'!F204="","undefined",VLOOKUP('LISTADO DE MUESTRAS'!F204,lists!$D$4:$E$32,2,FALSE)))</f>
        <v/>
      </c>
      <c r="G198" s="22" t="str">
        <f>IF(A198="","",IF('LISTADO DE MUESTRAS'!G204="",0,'LISTADO DE MUESTRAS'!G204))</f>
        <v/>
      </c>
    </row>
    <row r="199" spans="1:7" x14ac:dyDescent="0.3">
      <c r="A199" s="20" t="str">
        <f>IF('LISTADO DE MUESTRAS'!A205="","",'LISTADO DE MUESTRAS'!A205)</f>
        <v/>
      </c>
      <c r="B199" s="146"/>
      <c r="C199" s="20" t="str">
        <f>IF('LISTADO DE MUESTRAS'!B205="","",_xlfn.CONCAT('LISTADO DE MUESTRAS'!B205,". ",'LISTADO DE MUESTRAS'!C205))</f>
        <v/>
      </c>
      <c r="D199" s="13"/>
      <c r="E199" s="20" t="str">
        <f>IF('LISTADO DE MUESTRAS'!E205="","",VLOOKUP('LISTADO DE MUESTRAS'!E205,lists!$A$4:$B$88,2,FALSE))</f>
        <v/>
      </c>
      <c r="F199" s="20" t="str">
        <f>IF(A199="","",IF('LISTADO DE MUESTRAS'!F205="","undefined",VLOOKUP('LISTADO DE MUESTRAS'!F205,lists!$D$4:$E$32,2,FALSE)))</f>
        <v/>
      </c>
      <c r="G199" s="22" t="str">
        <f>IF(A199="","",IF('LISTADO DE MUESTRAS'!G205="",0,'LISTADO DE MUESTRAS'!G205))</f>
        <v/>
      </c>
    </row>
    <row r="200" spans="1:7" x14ac:dyDescent="0.3">
      <c r="A200" s="20" t="str">
        <f>IF('LISTADO DE MUESTRAS'!A206="","",'LISTADO DE MUESTRAS'!A206)</f>
        <v/>
      </c>
      <c r="B200" s="146"/>
      <c r="C200" s="20" t="str">
        <f>IF('LISTADO DE MUESTRAS'!B206="","",_xlfn.CONCAT('LISTADO DE MUESTRAS'!B206,". ",'LISTADO DE MUESTRAS'!C206))</f>
        <v/>
      </c>
      <c r="D200" s="13"/>
      <c r="E200" s="20" t="str">
        <f>IF('LISTADO DE MUESTRAS'!E206="","",VLOOKUP('LISTADO DE MUESTRAS'!E206,lists!$A$4:$B$88,2,FALSE))</f>
        <v/>
      </c>
      <c r="F200" s="20" t="str">
        <f>IF(A200="","",IF('LISTADO DE MUESTRAS'!F206="","undefined",VLOOKUP('LISTADO DE MUESTRAS'!F206,lists!$D$4:$E$32,2,FALSE)))</f>
        <v/>
      </c>
      <c r="G200" s="22" t="str">
        <f>IF(A200="","",IF('LISTADO DE MUESTRAS'!G206="",0,'LISTADO DE MUESTRAS'!G206))</f>
        <v/>
      </c>
    </row>
    <row r="201" spans="1:7" x14ac:dyDescent="0.3">
      <c r="A201" s="20" t="str">
        <f>IF('LISTADO DE MUESTRAS'!A207="","",'LISTADO DE MUESTRAS'!A207)</f>
        <v/>
      </c>
      <c r="B201" s="146"/>
      <c r="C201" s="20" t="str">
        <f>IF('LISTADO DE MUESTRAS'!B207="","",_xlfn.CONCAT('LISTADO DE MUESTRAS'!B207,". ",'LISTADO DE MUESTRAS'!C207))</f>
        <v/>
      </c>
      <c r="D201" s="13"/>
      <c r="E201" s="20" t="str">
        <f>IF('LISTADO DE MUESTRAS'!E207="","",VLOOKUP('LISTADO DE MUESTRAS'!E207,lists!$A$4:$B$88,2,FALSE))</f>
        <v/>
      </c>
      <c r="F201" s="20" t="str">
        <f>IF(A201="","",IF('LISTADO DE MUESTRAS'!F207="","undefined",VLOOKUP('LISTADO DE MUESTRAS'!F207,lists!$D$4:$E$32,2,FALSE)))</f>
        <v/>
      </c>
      <c r="G201" s="22" t="str">
        <f>IF(A201="","",IF('LISTADO DE MUESTRAS'!G207="",0,'LISTADO DE MUESTRAS'!G207))</f>
        <v/>
      </c>
    </row>
    <row r="202" spans="1:7" x14ac:dyDescent="0.3">
      <c r="A202" s="20" t="str">
        <f>IF('LISTADO DE MUESTRAS'!A208="","",'LISTADO DE MUESTRAS'!A208)</f>
        <v/>
      </c>
      <c r="B202" s="146"/>
      <c r="C202" s="20" t="str">
        <f>IF('LISTADO DE MUESTRAS'!B208="","",_xlfn.CONCAT('LISTADO DE MUESTRAS'!B208,". ",'LISTADO DE MUESTRAS'!C208))</f>
        <v/>
      </c>
      <c r="D202" s="13"/>
      <c r="E202" s="20" t="str">
        <f>IF('LISTADO DE MUESTRAS'!E208="","",VLOOKUP('LISTADO DE MUESTRAS'!E208,lists!$A$4:$B$88,2,FALSE))</f>
        <v/>
      </c>
      <c r="F202" s="20" t="str">
        <f>IF(A202="","",IF('LISTADO DE MUESTRAS'!F208="","undefined",VLOOKUP('LISTADO DE MUESTRAS'!F208,lists!$D$4:$E$32,2,FALSE)))</f>
        <v/>
      </c>
      <c r="G202" s="22" t="str">
        <f>IF(A202="","",IF('LISTADO DE MUESTRAS'!G208="",0,'LISTADO DE MUESTRAS'!G208))</f>
        <v/>
      </c>
    </row>
    <row r="203" spans="1:7" x14ac:dyDescent="0.3">
      <c r="A203" s="20" t="str">
        <f>IF('LISTADO DE MUESTRAS'!A209="","",'LISTADO DE MUESTRAS'!A209)</f>
        <v/>
      </c>
      <c r="B203" s="146"/>
      <c r="C203" s="20" t="str">
        <f>IF('LISTADO DE MUESTRAS'!B209="","",_xlfn.CONCAT('LISTADO DE MUESTRAS'!B209,". ",'LISTADO DE MUESTRAS'!C209))</f>
        <v/>
      </c>
      <c r="D203" s="13"/>
      <c r="E203" s="20" t="str">
        <f>IF('LISTADO DE MUESTRAS'!E209="","",VLOOKUP('LISTADO DE MUESTRAS'!E209,lists!$A$4:$B$88,2,FALSE))</f>
        <v/>
      </c>
      <c r="F203" s="20" t="str">
        <f>IF(A203="","",IF('LISTADO DE MUESTRAS'!F209="","undefined",VLOOKUP('LISTADO DE MUESTRAS'!F209,lists!$D$4:$E$32,2,FALSE)))</f>
        <v/>
      </c>
      <c r="G203" s="22" t="str">
        <f>IF(A203="","",IF('LISTADO DE MUESTRAS'!G209="",0,'LISTADO DE MUESTRAS'!G209))</f>
        <v/>
      </c>
    </row>
    <row r="204" spans="1:7" x14ac:dyDescent="0.3">
      <c r="A204" s="20" t="str">
        <f>IF('LISTADO DE MUESTRAS'!A210="","",'LISTADO DE MUESTRAS'!A210)</f>
        <v/>
      </c>
      <c r="B204" s="146"/>
      <c r="C204" s="20" t="str">
        <f>IF('LISTADO DE MUESTRAS'!B210="","",_xlfn.CONCAT('LISTADO DE MUESTRAS'!B210,". ",'LISTADO DE MUESTRAS'!C210))</f>
        <v/>
      </c>
      <c r="D204" s="13"/>
      <c r="E204" s="20" t="str">
        <f>IF('LISTADO DE MUESTRAS'!E210="","",VLOOKUP('LISTADO DE MUESTRAS'!E210,lists!$A$4:$B$88,2,FALSE))</f>
        <v/>
      </c>
      <c r="F204" s="20" t="str">
        <f>IF(A204="","",IF('LISTADO DE MUESTRAS'!F210="","undefined",VLOOKUP('LISTADO DE MUESTRAS'!F210,lists!$D$4:$E$32,2,FALSE)))</f>
        <v/>
      </c>
      <c r="G204" s="22" t="str">
        <f>IF(A204="","",IF('LISTADO DE MUESTRAS'!G210="",0,'LISTADO DE MUESTRAS'!G210))</f>
        <v/>
      </c>
    </row>
    <row r="205" spans="1:7" x14ac:dyDescent="0.3">
      <c r="A205" s="20" t="str">
        <f>IF('LISTADO DE MUESTRAS'!A211="","",'LISTADO DE MUESTRAS'!A211)</f>
        <v/>
      </c>
      <c r="B205" s="146"/>
      <c r="C205" s="20" t="str">
        <f>IF('LISTADO DE MUESTRAS'!B211="","",_xlfn.CONCAT('LISTADO DE MUESTRAS'!B211,". ",'LISTADO DE MUESTRAS'!C211))</f>
        <v/>
      </c>
      <c r="D205" s="13"/>
      <c r="E205" s="20" t="str">
        <f>IF('LISTADO DE MUESTRAS'!E211="","",VLOOKUP('LISTADO DE MUESTRAS'!E211,lists!$A$4:$B$88,2,FALSE))</f>
        <v/>
      </c>
      <c r="F205" s="20" t="str">
        <f>IF(A205="","",IF('LISTADO DE MUESTRAS'!F211="","undefined",VLOOKUP('LISTADO DE MUESTRAS'!F211,lists!$D$4:$E$32,2,FALSE)))</f>
        <v/>
      </c>
      <c r="G205" s="22" t="str">
        <f>IF(A205="","",IF('LISTADO DE MUESTRAS'!G211="",0,'LISTADO DE MUESTRAS'!G211))</f>
        <v/>
      </c>
    </row>
    <row r="206" spans="1:7" x14ac:dyDescent="0.3">
      <c r="A206" s="20" t="str">
        <f>IF('LISTADO DE MUESTRAS'!A212="","",'LISTADO DE MUESTRAS'!A212)</f>
        <v/>
      </c>
      <c r="B206" s="146"/>
      <c r="C206" s="20" t="str">
        <f>IF('LISTADO DE MUESTRAS'!B212="","",_xlfn.CONCAT('LISTADO DE MUESTRAS'!B212,". ",'LISTADO DE MUESTRAS'!C212))</f>
        <v/>
      </c>
      <c r="D206" s="13"/>
      <c r="E206" s="20" t="str">
        <f>IF('LISTADO DE MUESTRAS'!E212="","",VLOOKUP('LISTADO DE MUESTRAS'!E212,lists!$A$4:$B$88,2,FALSE))</f>
        <v/>
      </c>
      <c r="F206" s="20" t="str">
        <f>IF(A206="","",IF('LISTADO DE MUESTRAS'!F212="","undefined",VLOOKUP('LISTADO DE MUESTRAS'!F212,lists!$D$4:$E$32,2,FALSE)))</f>
        <v/>
      </c>
      <c r="G206" s="22" t="str">
        <f>IF(A206="","",IF('LISTADO DE MUESTRAS'!G212="",0,'LISTADO DE MUESTRAS'!G212))</f>
        <v/>
      </c>
    </row>
    <row r="207" spans="1:7" x14ac:dyDescent="0.3">
      <c r="A207" s="20" t="str">
        <f>IF('LISTADO DE MUESTRAS'!A213="","",'LISTADO DE MUESTRAS'!A213)</f>
        <v/>
      </c>
      <c r="B207" s="146"/>
      <c r="C207" s="20" t="str">
        <f>IF('LISTADO DE MUESTRAS'!B213="","",_xlfn.CONCAT('LISTADO DE MUESTRAS'!B213,". ",'LISTADO DE MUESTRAS'!C213))</f>
        <v/>
      </c>
      <c r="D207" s="13"/>
      <c r="E207" s="20" t="str">
        <f>IF('LISTADO DE MUESTRAS'!E213="","",VLOOKUP('LISTADO DE MUESTRAS'!E213,lists!$A$4:$B$88,2,FALSE))</f>
        <v/>
      </c>
      <c r="F207" s="20" t="str">
        <f>IF(A207="","",IF('LISTADO DE MUESTRAS'!F213="","undefined",VLOOKUP('LISTADO DE MUESTRAS'!F213,lists!$D$4:$E$32,2,FALSE)))</f>
        <v/>
      </c>
      <c r="G207" s="22" t="str">
        <f>IF(A207="","",IF('LISTADO DE MUESTRAS'!G213="",0,'LISTADO DE MUESTRAS'!G213))</f>
        <v/>
      </c>
    </row>
    <row r="208" spans="1:7" x14ac:dyDescent="0.3">
      <c r="A208" s="20" t="str">
        <f>IF('LISTADO DE MUESTRAS'!A214="","",'LISTADO DE MUESTRAS'!A214)</f>
        <v/>
      </c>
      <c r="B208" s="146"/>
      <c r="C208" s="20" t="str">
        <f>IF('LISTADO DE MUESTRAS'!B214="","",_xlfn.CONCAT('LISTADO DE MUESTRAS'!B214,". ",'LISTADO DE MUESTRAS'!C214))</f>
        <v/>
      </c>
      <c r="D208" s="13"/>
      <c r="E208" s="20" t="str">
        <f>IF('LISTADO DE MUESTRAS'!E214="","",VLOOKUP('LISTADO DE MUESTRAS'!E214,lists!$A$4:$B$88,2,FALSE))</f>
        <v/>
      </c>
      <c r="F208" s="20" t="str">
        <f>IF(A208="","",IF('LISTADO DE MUESTRAS'!F214="","undefined",VLOOKUP('LISTADO DE MUESTRAS'!F214,lists!$D$4:$E$32,2,FALSE)))</f>
        <v/>
      </c>
      <c r="G208" s="22" t="str">
        <f>IF(A208="","",IF('LISTADO DE MUESTRAS'!G214="",0,'LISTADO DE MUESTRAS'!G214))</f>
        <v/>
      </c>
    </row>
    <row r="209" spans="1:7" x14ac:dyDescent="0.3">
      <c r="A209" s="20" t="str">
        <f>IF('LISTADO DE MUESTRAS'!A215="","",'LISTADO DE MUESTRAS'!A215)</f>
        <v/>
      </c>
      <c r="B209" s="146"/>
      <c r="C209" s="20" t="str">
        <f>IF('LISTADO DE MUESTRAS'!B215="","",_xlfn.CONCAT('LISTADO DE MUESTRAS'!B215,". ",'LISTADO DE MUESTRAS'!C215))</f>
        <v/>
      </c>
      <c r="D209" s="13"/>
      <c r="E209" s="20" t="str">
        <f>IF('LISTADO DE MUESTRAS'!E215="","",VLOOKUP('LISTADO DE MUESTRAS'!E215,lists!$A$4:$B$88,2,FALSE))</f>
        <v/>
      </c>
      <c r="F209" s="20" t="str">
        <f>IF(A209="","",IF('LISTADO DE MUESTRAS'!F215="","undefined",VLOOKUP('LISTADO DE MUESTRAS'!F215,lists!$D$4:$E$32,2,FALSE)))</f>
        <v/>
      </c>
      <c r="G209" s="22" t="str">
        <f>IF(A209="","",IF('LISTADO DE MUESTRAS'!G215="",0,'LISTADO DE MUESTRAS'!G215))</f>
        <v/>
      </c>
    </row>
    <row r="210" spans="1:7" x14ac:dyDescent="0.3">
      <c r="A210" s="20" t="str">
        <f>IF('LISTADO DE MUESTRAS'!A216="","",'LISTADO DE MUESTRAS'!A216)</f>
        <v/>
      </c>
      <c r="B210" s="146"/>
      <c r="C210" s="20" t="str">
        <f>IF('LISTADO DE MUESTRAS'!B216="","",_xlfn.CONCAT('LISTADO DE MUESTRAS'!B216,". ",'LISTADO DE MUESTRAS'!C216))</f>
        <v/>
      </c>
      <c r="D210" s="13"/>
      <c r="E210" s="20" t="str">
        <f>IF('LISTADO DE MUESTRAS'!E216="","",VLOOKUP('LISTADO DE MUESTRAS'!E216,lists!$A$4:$B$88,2,FALSE))</f>
        <v/>
      </c>
      <c r="F210" s="20" t="str">
        <f>IF(A210="","",IF('LISTADO DE MUESTRAS'!F216="","undefined",VLOOKUP('LISTADO DE MUESTRAS'!F216,lists!$D$4:$E$32,2,FALSE)))</f>
        <v/>
      </c>
      <c r="G210" s="22" t="str">
        <f>IF(A210="","",IF('LISTADO DE MUESTRAS'!G216="",0,'LISTADO DE MUESTRAS'!G216))</f>
        <v/>
      </c>
    </row>
    <row r="211" spans="1:7" x14ac:dyDescent="0.3">
      <c r="A211" s="20" t="str">
        <f>IF('LISTADO DE MUESTRAS'!A217="","",'LISTADO DE MUESTRAS'!A217)</f>
        <v/>
      </c>
      <c r="B211" s="146"/>
      <c r="C211" s="20" t="str">
        <f>IF('LISTADO DE MUESTRAS'!B217="","",_xlfn.CONCAT('LISTADO DE MUESTRAS'!B217,". ",'LISTADO DE MUESTRAS'!C217))</f>
        <v/>
      </c>
      <c r="D211" s="13"/>
      <c r="E211" s="20" t="str">
        <f>IF('LISTADO DE MUESTRAS'!E217="","",VLOOKUP('LISTADO DE MUESTRAS'!E217,lists!$A$4:$B$88,2,FALSE))</f>
        <v/>
      </c>
      <c r="F211" s="20" t="str">
        <f>IF(A211="","",IF('LISTADO DE MUESTRAS'!F217="","undefined",VLOOKUP('LISTADO DE MUESTRAS'!F217,lists!$D$4:$E$32,2,FALSE)))</f>
        <v/>
      </c>
      <c r="G211" s="22" t="str">
        <f>IF(A211="","",IF('LISTADO DE MUESTRAS'!G217="",0,'LISTADO DE MUESTRAS'!G217))</f>
        <v/>
      </c>
    </row>
    <row r="212" spans="1:7" x14ac:dyDescent="0.3">
      <c r="A212" s="20" t="str">
        <f>IF('LISTADO DE MUESTRAS'!A218="","",'LISTADO DE MUESTRAS'!A218)</f>
        <v/>
      </c>
      <c r="B212" s="146"/>
      <c r="C212" s="20" t="str">
        <f>IF('LISTADO DE MUESTRAS'!B218="","",_xlfn.CONCAT('LISTADO DE MUESTRAS'!B218,". ",'LISTADO DE MUESTRAS'!C218))</f>
        <v/>
      </c>
      <c r="D212" s="13"/>
      <c r="E212" s="20" t="str">
        <f>IF('LISTADO DE MUESTRAS'!E218="","",VLOOKUP('LISTADO DE MUESTRAS'!E218,lists!$A$4:$B$88,2,FALSE))</f>
        <v/>
      </c>
      <c r="F212" s="20" t="str">
        <f>IF(A212="","",IF('LISTADO DE MUESTRAS'!F218="","undefined",VLOOKUP('LISTADO DE MUESTRAS'!F218,lists!$D$4:$E$32,2,FALSE)))</f>
        <v/>
      </c>
      <c r="G212" s="22" t="str">
        <f>IF(A212="","",IF('LISTADO DE MUESTRAS'!G218="",0,'LISTADO DE MUESTRAS'!G218))</f>
        <v/>
      </c>
    </row>
    <row r="213" spans="1:7" x14ac:dyDescent="0.3">
      <c r="A213" s="20" t="str">
        <f>IF('LISTADO DE MUESTRAS'!A219="","",'LISTADO DE MUESTRAS'!A219)</f>
        <v/>
      </c>
      <c r="B213" s="146"/>
      <c r="C213" s="20" t="str">
        <f>IF('LISTADO DE MUESTRAS'!B219="","",_xlfn.CONCAT('LISTADO DE MUESTRAS'!B219,". ",'LISTADO DE MUESTRAS'!C219))</f>
        <v/>
      </c>
      <c r="D213" s="13"/>
      <c r="E213" s="20" t="str">
        <f>IF('LISTADO DE MUESTRAS'!E219="","",VLOOKUP('LISTADO DE MUESTRAS'!E219,lists!$A$4:$B$88,2,FALSE))</f>
        <v/>
      </c>
      <c r="F213" s="20" t="str">
        <f>IF(A213="","",IF('LISTADO DE MUESTRAS'!F219="","undefined",VLOOKUP('LISTADO DE MUESTRAS'!F219,lists!$D$4:$E$32,2,FALSE)))</f>
        <v/>
      </c>
      <c r="G213" s="22" t="str">
        <f>IF(A213="","",IF('LISTADO DE MUESTRAS'!G219="",0,'LISTADO DE MUESTRAS'!G219))</f>
        <v/>
      </c>
    </row>
    <row r="214" spans="1:7" x14ac:dyDescent="0.3">
      <c r="A214" s="20" t="str">
        <f>IF('LISTADO DE MUESTRAS'!A220="","",'LISTADO DE MUESTRAS'!A220)</f>
        <v/>
      </c>
      <c r="B214" s="146"/>
      <c r="C214" s="20" t="str">
        <f>IF('LISTADO DE MUESTRAS'!B220="","",_xlfn.CONCAT('LISTADO DE MUESTRAS'!B220,". ",'LISTADO DE MUESTRAS'!C220))</f>
        <v/>
      </c>
      <c r="D214" s="13"/>
      <c r="E214" s="20" t="str">
        <f>IF('LISTADO DE MUESTRAS'!E220="","",VLOOKUP('LISTADO DE MUESTRAS'!E220,lists!$A$4:$B$88,2,FALSE))</f>
        <v/>
      </c>
      <c r="F214" s="20" t="str">
        <f>IF(A214="","",IF('LISTADO DE MUESTRAS'!F220="","undefined",VLOOKUP('LISTADO DE MUESTRAS'!F220,lists!$D$4:$E$32,2,FALSE)))</f>
        <v/>
      </c>
      <c r="G214" s="22" t="str">
        <f>IF(A214="","",IF('LISTADO DE MUESTRAS'!G220="",0,'LISTADO DE MUESTRAS'!G220))</f>
        <v/>
      </c>
    </row>
    <row r="215" spans="1:7" x14ac:dyDescent="0.3">
      <c r="A215" s="20" t="str">
        <f>IF('LISTADO DE MUESTRAS'!A221="","",'LISTADO DE MUESTRAS'!A221)</f>
        <v/>
      </c>
      <c r="B215" s="146"/>
      <c r="C215" s="20" t="str">
        <f>IF('LISTADO DE MUESTRAS'!B221="","",_xlfn.CONCAT('LISTADO DE MUESTRAS'!B221,". ",'LISTADO DE MUESTRAS'!C221))</f>
        <v/>
      </c>
      <c r="D215" s="13"/>
      <c r="E215" s="20" t="str">
        <f>IF('LISTADO DE MUESTRAS'!E221="","",VLOOKUP('LISTADO DE MUESTRAS'!E221,lists!$A$4:$B$88,2,FALSE))</f>
        <v/>
      </c>
      <c r="F215" s="20" t="str">
        <f>IF(A215="","",IF('LISTADO DE MUESTRAS'!F221="","undefined",VLOOKUP('LISTADO DE MUESTRAS'!F221,lists!$D$4:$E$32,2,FALSE)))</f>
        <v/>
      </c>
      <c r="G215" s="22" t="str">
        <f>IF(A215="","",IF('LISTADO DE MUESTRAS'!G221="",0,'LISTADO DE MUESTRAS'!G221))</f>
        <v/>
      </c>
    </row>
    <row r="216" spans="1:7" x14ac:dyDescent="0.3">
      <c r="A216" s="20" t="str">
        <f>IF('LISTADO DE MUESTRAS'!A222="","",'LISTADO DE MUESTRAS'!A222)</f>
        <v/>
      </c>
      <c r="B216" s="146"/>
      <c r="C216" s="20" t="str">
        <f>IF('LISTADO DE MUESTRAS'!B222="","",_xlfn.CONCAT('LISTADO DE MUESTRAS'!B222,". ",'LISTADO DE MUESTRAS'!C222))</f>
        <v/>
      </c>
      <c r="D216" s="13"/>
      <c r="E216" s="20" t="str">
        <f>IF('LISTADO DE MUESTRAS'!E222="","",VLOOKUP('LISTADO DE MUESTRAS'!E222,lists!$A$4:$B$88,2,FALSE))</f>
        <v/>
      </c>
      <c r="F216" s="20" t="str">
        <f>IF(A216="","",IF('LISTADO DE MUESTRAS'!F222="","undefined",VLOOKUP('LISTADO DE MUESTRAS'!F222,lists!$D$4:$E$32,2,FALSE)))</f>
        <v/>
      </c>
      <c r="G216" s="22" t="str">
        <f>IF(A216="","",IF('LISTADO DE MUESTRAS'!G222="",0,'LISTADO DE MUESTRAS'!G222))</f>
        <v/>
      </c>
    </row>
    <row r="217" spans="1:7" x14ac:dyDescent="0.3">
      <c r="A217" s="20" t="str">
        <f>IF('LISTADO DE MUESTRAS'!A223="","",'LISTADO DE MUESTRAS'!A223)</f>
        <v/>
      </c>
      <c r="B217" s="146"/>
      <c r="C217" s="20" t="str">
        <f>IF('LISTADO DE MUESTRAS'!B223="","",_xlfn.CONCAT('LISTADO DE MUESTRAS'!B223,". ",'LISTADO DE MUESTRAS'!C223))</f>
        <v/>
      </c>
      <c r="D217" s="13"/>
      <c r="E217" s="20" t="str">
        <f>IF('LISTADO DE MUESTRAS'!E223="","",VLOOKUP('LISTADO DE MUESTRAS'!E223,lists!$A$4:$B$88,2,FALSE))</f>
        <v/>
      </c>
      <c r="F217" s="20" t="str">
        <f>IF(A217="","",IF('LISTADO DE MUESTRAS'!F223="","undefined",VLOOKUP('LISTADO DE MUESTRAS'!F223,lists!$D$4:$E$32,2,FALSE)))</f>
        <v/>
      </c>
      <c r="G217" s="22" t="str">
        <f>IF(A217="","",IF('LISTADO DE MUESTRAS'!G223="",0,'LISTADO DE MUESTRAS'!G223))</f>
        <v/>
      </c>
    </row>
    <row r="218" spans="1:7" x14ac:dyDescent="0.3">
      <c r="A218" s="20" t="str">
        <f>IF('LISTADO DE MUESTRAS'!A224="","",'LISTADO DE MUESTRAS'!A224)</f>
        <v/>
      </c>
      <c r="B218" s="146"/>
      <c r="C218" s="20" t="str">
        <f>IF('LISTADO DE MUESTRAS'!B224="","",_xlfn.CONCAT('LISTADO DE MUESTRAS'!B224,". ",'LISTADO DE MUESTRAS'!C224))</f>
        <v/>
      </c>
      <c r="D218" s="13"/>
      <c r="E218" s="20" t="str">
        <f>IF('LISTADO DE MUESTRAS'!E224="","",VLOOKUP('LISTADO DE MUESTRAS'!E224,lists!$A$4:$B$88,2,FALSE))</f>
        <v/>
      </c>
      <c r="F218" s="20" t="str">
        <f>IF(A218="","",IF('LISTADO DE MUESTRAS'!F224="","undefined",VLOOKUP('LISTADO DE MUESTRAS'!F224,lists!$D$4:$E$32,2,FALSE)))</f>
        <v/>
      </c>
      <c r="G218" s="22" t="str">
        <f>IF(A218="","",IF('LISTADO DE MUESTRAS'!G224="",0,'LISTADO DE MUESTRAS'!G224))</f>
        <v/>
      </c>
    </row>
    <row r="219" spans="1:7" x14ac:dyDescent="0.3">
      <c r="A219" s="20" t="str">
        <f>IF('LISTADO DE MUESTRAS'!A225="","",'LISTADO DE MUESTRAS'!A225)</f>
        <v/>
      </c>
      <c r="B219" s="146"/>
      <c r="C219" s="20" t="str">
        <f>IF('LISTADO DE MUESTRAS'!B225="","",_xlfn.CONCAT('LISTADO DE MUESTRAS'!B225,". ",'LISTADO DE MUESTRAS'!C225))</f>
        <v/>
      </c>
      <c r="D219" s="13"/>
      <c r="E219" s="20" t="str">
        <f>IF('LISTADO DE MUESTRAS'!E225="","",VLOOKUP('LISTADO DE MUESTRAS'!E225,lists!$A$4:$B$88,2,FALSE))</f>
        <v/>
      </c>
      <c r="F219" s="20" t="str">
        <f>IF(A219="","",IF('LISTADO DE MUESTRAS'!F225="","undefined",VLOOKUP('LISTADO DE MUESTRAS'!F225,lists!$D$4:$E$32,2,FALSE)))</f>
        <v/>
      </c>
      <c r="G219" s="22" t="str">
        <f>IF(A219="","",IF('LISTADO DE MUESTRAS'!G225="",0,'LISTADO DE MUESTRAS'!G225))</f>
        <v/>
      </c>
    </row>
    <row r="220" spans="1:7" x14ac:dyDescent="0.3">
      <c r="A220" s="20" t="str">
        <f>IF('LISTADO DE MUESTRAS'!A226="","",'LISTADO DE MUESTRAS'!A226)</f>
        <v/>
      </c>
      <c r="B220" s="146"/>
      <c r="C220" s="20" t="str">
        <f>IF('LISTADO DE MUESTRAS'!B226="","",_xlfn.CONCAT('LISTADO DE MUESTRAS'!B226,". ",'LISTADO DE MUESTRAS'!C226))</f>
        <v/>
      </c>
      <c r="D220" s="13"/>
      <c r="E220" s="20" t="str">
        <f>IF('LISTADO DE MUESTRAS'!E226="","",VLOOKUP('LISTADO DE MUESTRAS'!E226,lists!$A$4:$B$88,2,FALSE))</f>
        <v/>
      </c>
      <c r="F220" s="20" t="str">
        <f>IF(A220="","",IF('LISTADO DE MUESTRAS'!F226="","undefined",VLOOKUP('LISTADO DE MUESTRAS'!F226,lists!$D$4:$E$32,2,FALSE)))</f>
        <v/>
      </c>
      <c r="G220" s="22" t="str">
        <f>IF(A220="","",IF('LISTADO DE MUESTRAS'!G226="",0,'LISTADO DE MUESTRAS'!G226))</f>
        <v/>
      </c>
    </row>
    <row r="221" spans="1:7" x14ac:dyDescent="0.3">
      <c r="A221" s="20" t="str">
        <f>IF('LISTADO DE MUESTRAS'!A227="","",'LISTADO DE MUESTRAS'!A227)</f>
        <v/>
      </c>
      <c r="B221" s="146"/>
      <c r="C221" s="20" t="str">
        <f>IF('LISTADO DE MUESTRAS'!B227="","",_xlfn.CONCAT('LISTADO DE MUESTRAS'!B227,". ",'LISTADO DE MUESTRAS'!C227))</f>
        <v/>
      </c>
      <c r="D221" s="13"/>
      <c r="E221" s="20" t="str">
        <f>IF('LISTADO DE MUESTRAS'!E227="","",VLOOKUP('LISTADO DE MUESTRAS'!E227,lists!$A$4:$B$88,2,FALSE))</f>
        <v/>
      </c>
      <c r="F221" s="20" t="str">
        <f>IF(A221="","",IF('LISTADO DE MUESTRAS'!F227="","undefined",VLOOKUP('LISTADO DE MUESTRAS'!F227,lists!$D$4:$E$32,2,FALSE)))</f>
        <v/>
      </c>
      <c r="G221" s="22" t="str">
        <f>IF(A221="","",IF('LISTADO DE MUESTRAS'!G227="",0,'LISTADO DE MUESTRAS'!G227))</f>
        <v/>
      </c>
    </row>
    <row r="222" spans="1:7" x14ac:dyDescent="0.3">
      <c r="A222" s="20" t="str">
        <f>IF('LISTADO DE MUESTRAS'!A228="","",'LISTADO DE MUESTRAS'!A228)</f>
        <v/>
      </c>
      <c r="B222" s="146"/>
      <c r="C222" s="20" t="str">
        <f>IF('LISTADO DE MUESTRAS'!B228="","",_xlfn.CONCAT('LISTADO DE MUESTRAS'!B228,". ",'LISTADO DE MUESTRAS'!C228))</f>
        <v/>
      </c>
      <c r="D222" s="13"/>
      <c r="E222" s="20" t="str">
        <f>IF('LISTADO DE MUESTRAS'!E228="","",VLOOKUP('LISTADO DE MUESTRAS'!E228,lists!$A$4:$B$88,2,FALSE))</f>
        <v/>
      </c>
      <c r="F222" s="20" t="str">
        <f>IF(A222="","",IF('LISTADO DE MUESTRAS'!F228="","undefined",VLOOKUP('LISTADO DE MUESTRAS'!F228,lists!$D$4:$E$32,2,FALSE)))</f>
        <v/>
      </c>
      <c r="G222" s="22" t="str">
        <f>IF(A222="","",IF('LISTADO DE MUESTRAS'!G228="",0,'LISTADO DE MUESTRAS'!G228))</f>
        <v/>
      </c>
    </row>
    <row r="223" spans="1:7" x14ac:dyDescent="0.3">
      <c r="A223" s="20" t="str">
        <f>IF('LISTADO DE MUESTRAS'!A229="","",'LISTADO DE MUESTRAS'!A229)</f>
        <v/>
      </c>
      <c r="B223" s="146"/>
      <c r="C223" s="20" t="str">
        <f>IF('LISTADO DE MUESTRAS'!B229="","",_xlfn.CONCAT('LISTADO DE MUESTRAS'!B229,". ",'LISTADO DE MUESTRAS'!C229))</f>
        <v/>
      </c>
      <c r="D223" s="13"/>
      <c r="E223" s="20" t="str">
        <f>IF('LISTADO DE MUESTRAS'!E229="","",VLOOKUP('LISTADO DE MUESTRAS'!E229,lists!$A$4:$B$88,2,FALSE))</f>
        <v/>
      </c>
      <c r="F223" s="20" t="str">
        <f>IF(A223="","",IF('LISTADO DE MUESTRAS'!F229="","undefined",VLOOKUP('LISTADO DE MUESTRAS'!F229,lists!$D$4:$E$32,2,FALSE)))</f>
        <v/>
      </c>
      <c r="G223" s="22" t="str">
        <f>IF(A223="","",IF('LISTADO DE MUESTRAS'!G229="",0,'LISTADO DE MUESTRAS'!G229))</f>
        <v/>
      </c>
    </row>
    <row r="224" spans="1:7" x14ac:dyDescent="0.3">
      <c r="A224" s="20" t="str">
        <f>IF('LISTADO DE MUESTRAS'!A230="","",'LISTADO DE MUESTRAS'!A230)</f>
        <v/>
      </c>
      <c r="B224" s="146"/>
      <c r="C224" s="20" t="str">
        <f>IF('LISTADO DE MUESTRAS'!B230="","",_xlfn.CONCAT('LISTADO DE MUESTRAS'!B230,". ",'LISTADO DE MUESTRAS'!C230))</f>
        <v/>
      </c>
      <c r="D224" s="13"/>
      <c r="E224" s="20" t="str">
        <f>IF('LISTADO DE MUESTRAS'!E230="","",VLOOKUP('LISTADO DE MUESTRAS'!E230,lists!$A$4:$B$88,2,FALSE))</f>
        <v/>
      </c>
      <c r="F224" s="20" t="str">
        <f>IF(A224="","",IF('LISTADO DE MUESTRAS'!F230="","undefined",VLOOKUP('LISTADO DE MUESTRAS'!F230,lists!$D$4:$E$32,2,FALSE)))</f>
        <v/>
      </c>
      <c r="G224" s="22" t="str">
        <f>IF(A224="","",IF('LISTADO DE MUESTRAS'!G230="",0,'LISTADO DE MUESTRAS'!G230))</f>
        <v/>
      </c>
    </row>
    <row r="225" spans="1:7" x14ac:dyDescent="0.3">
      <c r="A225" s="20" t="str">
        <f>IF('LISTADO DE MUESTRAS'!A231="","",'LISTADO DE MUESTRAS'!A231)</f>
        <v/>
      </c>
      <c r="B225" s="146"/>
      <c r="C225" s="20" t="str">
        <f>IF('LISTADO DE MUESTRAS'!B231="","",_xlfn.CONCAT('LISTADO DE MUESTRAS'!B231,". ",'LISTADO DE MUESTRAS'!C231))</f>
        <v/>
      </c>
      <c r="D225" s="13"/>
      <c r="E225" s="20" t="str">
        <f>IF('LISTADO DE MUESTRAS'!E231="","",VLOOKUP('LISTADO DE MUESTRAS'!E231,lists!$A$4:$B$88,2,FALSE))</f>
        <v/>
      </c>
      <c r="F225" s="20" t="str">
        <f>IF(A225="","",IF('LISTADO DE MUESTRAS'!F231="","undefined",VLOOKUP('LISTADO DE MUESTRAS'!F231,lists!$D$4:$E$32,2,FALSE)))</f>
        <v/>
      </c>
      <c r="G225" s="22" t="str">
        <f>IF(A225="","",IF('LISTADO DE MUESTRAS'!G231="",0,'LISTADO DE MUESTRAS'!G231))</f>
        <v/>
      </c>
    </row>
    <row r="226" spans="1:7" x14ac:dyDescent="0.3">
      <c r="A226" s="20" t="str">
        <f>IF('LISTADO DE MUESTRAS'!A232="","",'LISTADO DE MUESTRAS'!A232)</f>
        <v/>
      </c>
      <c r="B226" s="146"/>
      <c r="C226" s="20" t="str">
        <f>IF('LISTADO DE MUESTRAS'!B232="","",_xlfn.CONCAT('LISTADO DE MUESTRAS'!B232,". ",'LISTADO DE MUESTRAS'!C232))</f>
        <v/>
      </c>
      <c r="D226" s="13"/>
      <c r="E226" s="20" t="str">
        <f>IF('LISTADO DE MUESTRAS'!E232="","",VLOOKUP('LISTADO DE MUESTRAS'!E232,lists!$A$4:$B$88,2,FALSE))</f>
        <v/>
      </c>
      <c r="F226" s="20" t="str">
        <f>IF(A226="","",IF('LISTADO DE MUESTRAS'!F232="","undefined",VLOOKUP('LISTADO DE MUESTRAS'!F232,lists!$D$4:$E$32,2,FALSE)))</f>
        <v/>
      </c>
      <c r="G226" s="22" t="str">
        <f>IF(A226="","",IF('LISTADO DE MUESTRAS'!G232="",0,'LISTADO DE MUESTRAS'!G232))</f>
        <v/>
      </c>
    </row>
    <row r="227" spans="1:7" x14ac:dyDescent="0.3">
      <c r="A227" s="20" t="str">
        <f>IF('LISTADO DE MUESTRAS'!A233="","",'LISTADO DE MUESTRAS'!A233)</f>
        <v/>
      </c>
      <c r="B227" s="146"/>
      <c r="C227" s="20" t="str">
        <f>IF('LISTADO DE MUESTRAS'!B233="","",_xlfn.CONCAT('LISTADO DE MUESTRAS'!B233,". ",'LISTADO DE MUESTRAS'!C233))</f>
        <v/>
      </c>
      <c r="D227" s="13"/>
      <c r="E227" s="20" t="str">
        <f>IF('LISTADO DE MUESTRAS'!E233="","",VLOOKUP('LISTADO DE MUESTRAS'!E233,lists!$A$4:$B$88,2,FALSE))</f>
        <v/>
      </c>
      <c r="F227" s="20" t="str">
        <f>IF(A227="","",IF('LISTADO DE MUESTRAS'!F233="","undefined",VLOOKUP('LISTADO DE MUESTRAS'!F233,lists!$D$4:$E$32,2,FALSE)))</f>
        <v/>
      </c>
      <c r="G227" s="22" t="str">
        <f>IF(A227="","",IF('LISTADO DE MUESTRAS'!G233="",0,'LISTADO DE MUESTRAS'!G233))</f>
        <v/>
      </c>
    </row>
    <row r="228" spans="1:7" x14ac:dyDescent="0.3">
      <c r="A228" s="20" t="str">
        <f>IF('LISTADO DE MUESTRAS'!A234="","",'LISTADO DE MUESTRAS'!A234)</f>
        <v/>
      </c>
      <c r="B228" s="146"/>
      <c r="C228" s="20" t="str">
        <f>IF('LISTADO DE MUESTRAS'!B234="","",_xlfn.CONCAT('LISTADO DE MUESTRAS'!B234,". ",'LISTADO DE MUESTRAS'!C234))</f>
        <v/>
      </c>
      <c r="D228" s="13"/>
      <c r="E228" s="20" t="str">
        <f>IF('LISTADO DE MUESTRAS'!E234="","",VLOOKUP('LISTADO DE MUESTRAS'!E234,lists!$A$4:$B$88,2,FALSE))</f>
        <v/>
      </c>
      <c r="F228" s="20" t="str">
        <f>IF(A228="","",IF('LISTADO DE MUESTRAS'!F234="","undefined",VLOOKUP('LISTADO DE MUESTRAS'!F234,lists!$D$4:$E$32,2,FALSE)))</f>
        <v/>
      </c>
      <c r="G228" s="22" t="str">
        <f>IF(A228="","",IF('LISTADO DE MUESTRAS'!G234="",0,'LISTADO DE MUESTRAS'!G234))</f>
        <v/>
      </c>
    </row>
    <row r="229" spans="1:7" x14ac:dyDescent="0.3">
      <c r="A229" s="20" t="str">
        <f>IF('LISTADO DE MUESTRAS'!A235="","",'LISTADO DE MUESTRAS'!A235)</f>
        <v/>
      </c>
      <c r="B229" s="146"/>
      <c r="C229" s="20" t="str">
        <f>IF('LISTADO DE MUESTRAS'!B235="","",_xlfn.CONCAT('LISTADO DE MUESTRAS'!B235,". ",'LISTADO DE MUESTRAS'!C235))</f>
        <v/>
      </c>
      <c r="D229" s="13"/>
      <c r="E229" s="20" t="str">
        <f>IF('LISTADO DE MUESTRAS'!E235="","",VLOOKUP('LISTADO DE MUESTRAS'!E235,lists!$A$4:$B$88,2,FALSE))</f>
        <v/>
      </c>
      <c r="F229" s="20" t="str">
        <f>IF(A229="","",IF('LISTADO DE MUESTRAS'!F235="","undefined",VLOOKUP('LISTADO DE MUESTRAS'!F235,lists!$D$4:$E$32,2,FALSE)))</f>
        <v/>
      </c>
      <c r="G229" s="22" t="str">
        <f>IF(A229="","",IF('LISTADO DE MUESTRAS'!G235="",0,'LISTADO DE MUESTRAS'!G235))</f>
        <v/>
      </c>
    </row>
    <row r="230" spans="1:7" x14ac:dyDescent="0.3">
      <c r="A230" s="20" t="str">
        <f>IF('LISTADO DE MUESTRAS'!A236="","",'LISTADO DE MUESTRAS'!A236)</f>
        <v/>
      </c>
      <c r="B230" s="146"/>
      <c r="C230" s="20" t="str">
        <f>IF('LISTADO DE MUESTRAS'!B236="","",_xlfn.CONCAT('LISTADO DE MUESTRAS'!B236,". ",'LISTADO DE MUESTRAS'!C236))</f>
        <v/>
      </c>
      <c r="D230" s="13"/>
      <c r="E230" s="20" t="str">
        <f>IF('LISTADO DE MUESTRAS'!E236="","",VLOOKUP('LISTADO DE MUESTRAS'!E236,lists!$A$4:$B$88,2,FALSE))</f>
        <v/>
      </c>
      <c r="F230" s="20" t="str">
        <f>IF(A230="","",IF('LISTADO DE MUESTRAS'!F236="","undefined",VLOOKUP('LISTADO DE MUESTRAS'!F236,lists!$D$4:$E$32,2,FALSE)))</f>
        <v/>
      </c>
      <c r="G230" s="22" t="str">
        <f>IF(A230="","",IF('LISTADO DE MUESTRAS'!G236="",0,'LISTADO DE MUESTRAS'!G236))</f>
        <v/>
      </c>
    </row>
    <row r="231" spans="1:7" x14ac:dyDescent="0.3">
      <c r="A231" s="20" t="str">
        <f>IF('LISTADO DE MUESTRAS'!A237="","",'LISTADO DE MUESTRAS'!A237)</f>
        <v/>
      </c>
      <c r="B231" s="146"/>
      <c r="C231" s="20" t="str">
        <f>IF('LISTADO DE MUESTRAS'!B237="","",_xlfn.CONCAT('LISTADO DE MUESTRAS'!B237,". ",'LISTADO DE MUESTRAS'!C237))</f>
        <v/>
      </c>
      <c r="D231" s="13"/>
      <c r="E231" s="20" t="str">
        <f>IF('LISTADO DE MUESTRAS'!E237="","",VLOOKUP('LISTADO DE MUESTRAS'!E237,lists!$A$4:$B$88,2,FALSE))</f>
        <v/>
      </c>
      <c r="F231" s="20" t="str">
        <f>IF(A231="","",IF('LISTADO DE MUESTRAS'!F237="","undefined",VLOOKUP('LISTADO DE MUESTRAS'!F237,lists!$D$4:$E$32,2,FALSE)))</f>
        <v/>
      </c>
      <c r="G231" s="22" t="str">
        <f>IF(A231="","",IF('LISTADO DE MUESTRAS'!G237="",0,'LISTADO DE MUESTRAS'!G237))</f>
        <v/>
      </c>
    </row>
    <row r="232" spans="1:7" x14ac:dyDescent="0.3">
      <c r="A232" s="20" t="str">
        <f>IF('LISTADO DE MUESTRAS'!A238="","",'LISTADO DE MUESTRAS'!A238)</f>
        <v/>
      </c>
      <c r="B232" s="146"/>
      <c r="C232" s="20" t="str">
        <f>IF('LISTADO DE MUESTRAS'!B238="","",_xlfn.CONCAT('LISTADO DE MUESTRAS'!B238,". ",'LISTADO DE MUESTRAS'!C238))</f>
        <v/>
      </c>
      <c r="D232" s="13"/>
      <c r="E232" s="20" t="str">
        <f>IF('LISTADO DE MUESTRAS'!E238="","",VLOOKUP('LISTADO DE MUESTRAS'!E238,lists!$A$4:$B$88,2,FALSE))</f>
        <v/>
      </c>
      <c r="F232" s="20" t="str">
        <f>IF(A232="","",IF('LISTADO DE MUESTRAS'!F238="","undefined",VLOOKUP('LISTADO DE MUESTRAS'!F238,lists!$D$4:$E$32,2,FALSE)))</f>
        <v/>
      </c>
      <c r="G232" s="22" t="str">
        <f>IF(A232="","",IF('LISTADO DE MUESTRAS'!G238="",0,'LISTADO DE MUESTRAS'!G238))</f>
        <v/>
      </c>
    </row>
    <row r="233" spans="1:7" x14ac:dyDescent="0.3">
      <c r="A233" s="20" t="str">
        <f>IF('LISTADO DE MUESTRAS'!A239="","",'LISTADO DE MUESTRAS'!A239)</f>
        <v/>
      </c>
      <c r="B233" s="146"/>
      <c r="C233" s="20" t="str">
        <f>IF('LISTADO DE MUESTRAS'!B239="","",_xlfn.CONCAT('LISTADO DE MUESTRAS'!B239,". ",'LISTADO DE MUESTRAS'!C239))</f>
        <v/>
      </c>
      <c r="D233" s="13"/>
      <c r="E233" s="20" t="str">
        <f>IF('LISTADO DE MUESTRAS'!E239="","",VLOOKUP('LISTADO DE MUESTRAS'!E239,lists!$A$4:$B$88,2,FALSE))</f>
        <v/>
      </c>
      <c r="F233" s="20" t="str">
        <f>IF(A233="","",IF('LISTADO DE MUESTRAS'!F239="","undefined",VLOOKUP('LISTADO DE MUESTRAS'!F239,lists!$D$4:$E$32,2,FALSE)))</f>
        <v/>
      </c>
      <c r="G233" s="22" t="str">
        <f>IF(A233="","",IF('LISTADO DE MUESTRAS'!G239="",0,'LISTADO DE MUESTRAS'!G239))</f>
        <v/>
      </c>
    </row>
    <row r="234" spans="1:7" x14ac:dyDescent="0.3">
      <c r="A234" s="20" t="str">
        <f>IF('LISTADO DE MUESTRAS'!A240="","",'LISTADO DE MUESTRAS'!A240)</f>
        <v/>
      </c>
      <c r="B234" s="146"/>
      <c r="C234" s="20" t="str">
        <f>IF('LISTADO DE MUESTRAS'!B240="","",_xlfn.CONCAT('LISTADO DE MUESTRAS'!B240,". ",'LISTADO DE MUESTRAS'!C240))</f>
        <v/>
      </c>
      <c r="D234" s="13"/>
      <c r="E234" s="20" t="str">
        <f>IF('LISTADO DE MUESTRAS'!E240="","",VLOOKUP('LISTADO DE MUESTRAS'!E240,lists!$A$4:$B$88,2,FALSE))</f>
        <v/>
      </c>
      <c r="F234" s="20" t="str">
        <f>IF(A234="","",IF('LISTADO DE MUESTRAS'!F240="","undefined",VLOOKUP('LISTADO DE MUESTRAS'!F240,lists!$D$4:$E$32,2,FALSE)))</f>
        <v/>
      </c>
      <c r="G234" s="22" t="str">
        <f>IF(A234="","",IF('LISTADO DE MUESTRAS'!G240="",0,'LISTADO DE MUESTRAS'!G240))</f>
        <v/>
      </c>
    </row>
    <row r="235" spans="1:7" x14ac:dyDescent="0.3">
      <c r="A235" s="20" t="str">
        <f>IF('LISTADO DE MUESTRAS'!A241="","",'LISTADO DE MUESTRAS'!A241)</f>
        <v/>
      </c>
      <c r="B235" s="146"/>
      <c r="C235" s="20" t="str">
        <f>IF('LISTADO DE MUESTRAS'!B241="","",_xlfn.CONCAT('LISTADO DE MUESTRAS'!B241,". ",'LISTADO DE MUESTRAS'!C241))</f>
        <v/>
      </c>
      <c r="D235" s="13"/>
      <c r="E235" s="20" t="str">
        <f>IF('LISTADO DE MUESTRAS'!E241="","",VLOOKUP('LISTADO DE MUESTRAS'!E241,lists!$A$4:$B$88,2,FALSE))</f>
        <v/>
      </c>
      <c r="F235" s="20" t="str">
        <f>IF(A235="","",IF('LISTADO DE MUESTRAS'!F241="","undefined",VLOOKUP('LISTADO DE MUESTRAS'!F241,lists!$D$4:$E$32,2,FALSE)))</f>
        <v/>
      </c>
      <c r="G235" s="22" t="str">
        <f>IF(A235="","",IF('LISTADO DE MUESTRAS'!G241="",0,'LISTADO DE MUESTRAS'!G241))</f>
        <v/>
      </c>
    </row>
    <row r="236" spans="1:7" x14ac:dyDescent="0.3">
      <c r="A236" s="20" t="str">
        <f>IF('LISTADO DE MUESTRAS'!A242="","",'LISTADO DE MUESTRAS'!A242)</f>
        <v/>
      </c>
      <c r="B236" s="146"/>
      <c r="C236" s="20" t="str">
        <f>IF('LISTADO DE MUESTRAS'!B242="","",_xlfn.CONCAT('LISTADO DE MUESTRAS'!B242,". ",'LISTADO DE MUESTRAS'!C242))</f>
        <v/>
      </c>
      <c r="D236" s="13"/>
      <c r="E236" s="20" t="str">
        <f>IF('LISTADO DE MUESTRAS'!E242="","",VLOOKUP('LISTADO DE MUESTRAS'!E242,lists!$A$4:$B$88,2,FALSE))</f>
        <v/>
      </c>
      <c r="F236" s="20" t="str">
        <f>IF(A236="","",IF('LISTADO DE MUESTRAS'!F242="","undefined",VLOOKUP('LISTADO DE MUESTRAS'!F242,lists!$D$4:$E$32,2,FALSE)))</f>
        <v/>
      </c>
      <c r="G236" s="22" t="str">
        <f>IF(A236="","",IF('LISTADO DE MUESTRAS'!G242="",0,'LISTADO DE MUESTRAS'!G242))</f>
        <v/>
      </c>
    </row>
    <row r="237" spans="1:7" x14ac:dyDescent="0.3">
      <c r="A237" s="20" t="str">
        <f>IF('LISTADO DE MUESTRAS'!A243="","",'LISTADO DE MUESTRAS'!A243)</f>
        <v/>
      </c>
      <c r="B237" s="146"/>
      <c r="C237" s="20" t="str">
        <f>IF('LISTADO DE MUESTRAS'!B243="","",_xlfn.CONCAT('LISTADO DE MUESTRAS'!B243,". ",'LISTADO DE MUESTRAS'!C243))</f>
        <v/>
      </c>
      <c r="D237" s="13"/>
      <c r="E237" s="20" t="str">
        <f>IF('LISTADO DE MUESTRAS'!E243="","",VLOOKUP('LISTADO DE MUESTRAS'!E243,lists!$A$4:$B$88,2,FALSE))</f>
        <v/>
      </c>
      <c r="F237" s="20" t="str">
        <f>IF(A237="","",IF('LISTADO DE MUESTRAS'!F243="","undefined",VLOOKUP('LISTADO DE MUESTRAS'!F243,lists!$D$4:$E$32,2,FALSE)))</f>
        <v/>
      </c>
      <c r="G237" s="22" t="str">
        <f>IF(A237="","",IF('LISTADO DE MUESTRAS'!G243="",0,'LISTADO DE MUESTRAS'!G243))</f>
        <v/>
      </c>
    </row>
    <row r="238" spans="1:7" x14ac:dyDescent="0.3">
      <c r="A238" s="20" t="str">
        <f>IF('LISTADO DE MUESTRAS'!A244="","",'LISTADO DE MUESTRAS'!A244)</f>
        <v/>
      </c>
      <c r="B238" s="146"/>
      <c r="C238" s="20" t="str">
        <f>IF('LISTADO DE MUESTRAS'!B244="","",_xlfn.CONCAT('LISTADO DE MUESTRAS'!B244,". ",'LISTADO DE MUESTRAS'!C244))</f>
        <v/>
      </c>
      <c r="D238" s="13"/>
      <c r="E238" s="20" t="str">
        <f>IF('LISTADO DE MUESTRAS'!E244="","",VLOOKUP('LISTADO DE MUESTRAS'!E244,lists!$A$4:$B$88,2,FALSE))</f>
        <v/>
      </c>
      <c r="F238" s="20" t="str">
        <f>IF(A238="","",IF('LISTADO DE MUESTRAS'!F244="","undefined",VLOOKUP('LISTADO DE MUESTRAS'!F244,lists!$D$4:$E$32,2,FALSE)))</f>
        <v/>
      </c>
      <c r="G238" s="22" t="str">
        <f>IF(A238="","",IF('LISTADO DE MUESTRAS'!G244="",0,'LISTADO DE MUESTRAS'!G244))</f>
        <v/>
      </c>
    </row>
    <row r="239" spans="1:7" x14ac:dyDescent="0.3">
      <c r="A239" s="20" t="str">
        <f>IF('LISTADO DE MUESTRAS'!A245="","",'LISTADO DE MUESTRAS'!A245)</f>
        <v/>
      </c>
      <c r="B239" s="146"/>
      <c r="C239" s="20" t="str">
        <f>IF('LISTADO DE MUESTRAS'!B245="","",_xlfn.CONCAT('LISTADO DE MUESTRAS'!B245,". ",'LISTADO DE MUESTRAS'!C245))</f>
        <v/>
      </c>
      <c r="D239" s="13"/>
      <c r="E239" s="20" t="str">
        <f>IF('LISTADO DE MUESTRAS'!E245="","",VLOOKUP('LISTADO DE MUESTRAS'!E245,lists!$A$4:$B$88,2,FALSE))</f>
        <v/>
      </c>
      <c r="F239" s="20" t="str">
        <f>IF(A239="","",IF('LISTADO DE MUESTRAS'!F245="","undefined",VLOOKUP('LISTADO DE MUESTRAS'!F245,lists!$D$4:$E$32,2,FALSE)))</f>
        <v/>
      </c>
      <c r="G239" s="22" t="str">
        <f>IF(A239="","",IF('LISTADO DE MUESTRAS'!G245="",0,'LISTADO DE MUESTRAS'!G245))</f>
        <v/>
      </c>
    </row>
    <row r="240" spans="1:7" x14ac:dyDescent="0.3">
      <c r="A240" s="20" t="str">
        <f>IF('LISTADO DE MUESTRAS'!A246="","",'LISTADO DE MUESTRAS'!A246)</f>
        <v/>
      </c>
      <c r="B240" s="146"/>
      <c r="C240" s="20" t="str">
        <f>IF('LISTADO DE MUESTRAS'!B246="","",_xlfn.CONCAT('LISTADO DE MUESTRAS'!B246,". ",'LISTADO DE MUESTRAS'!C246))</f>
        <v/>
      </c>
      <c r="D240" s="13"/>
      <c r="E240" s="20" t="str">
        <f>IF('LISTADO DE MUESTRAS'!E246="","",VLOOKUP('LISTADO DE MUESTRAS'!E246,lists!$A$4:$B$88,2,FALSE))</f>
        <v/>
      </c>
      <c r="F240" s="20" t="str">
        <f>IF(A240="","",IF('LISTADO DE MUESTRAS'!F246="","undefined",VLOOKUP('LISTADO DE MUESTRAS'!F246,lists!$D$4:$E$32,2,FALSE)))</f>
        <v/>
      </c>
      <c r="G240" s="22" t="str">
        <f>IF(A240="","",IF('LISTADO DE MUESTRAS'!G246="",0,'LISTADO DE MUESTRAS'!G246))</f>
        <v/>
      </c>
    </row>
    <row r="241" spans="1:7" x14ac:dyDescent="0.3">
      <c r="A241" s="20" t="str">
        <f>IF('LISTADO DE MUESTRAS'!A247="","",'LISTADO DE MUESTRAS'!A247)</f>
        <v/>
      </c>
      <c r="B241" s="146"/>
      <c r="C241" s="20" t="str">
        <f>IF('LISTADO DE MUESTRAS'!B247="","",_xlfn.CONCAT('LISTADO DE MUESTRAS'!B247,". ",'LISTADO DE MUESTRAS'!C247))</f>
        <v/>
      </c>
      <c r="D241" s="13"/>
      <c r="E241" s="20" t="str">
        <f>IF('LISTADO DE MUESTRAS'!E247="","",VLOOKUP('LISTADO DE MUESTRAS'!E247,lists!$A$4:$B$88,2,FALSE))</f>
        <v/>
      </c>
      <c r="F241" s="20" t="str">
        <f>IF(A241="","",IF('LISTADO DE MUESTRAS'!F247="","undefined",VLOOKUP('LISTADO DE MUESTRAS'!F247,lists!$D$4:$E$32,2,FALSE)))</f>
        <v/>
      </c>
      <c r="G241" s="22" t="str">
        <f>IF(A241="","",IF('LISTADO DE MUESTRAS'!G247="",0,'LISTADO DE MUESTRAS'!G247))</f>
        <v/>
      </c>
    </row>
    <row r="242" spans="1:7" x14ac:dyDescent="0.3">
      <c r="A242" s="20" t="str">
        <f>IF('LISTADO DE MUESTRAS'!A248="","",'LISTADO DE MUESTRAS'!A248)</f>
        <v/>
      </c>
      <c r="B242" s="146"/>
      <c r="C242" s="20" t="str">
        <f>IF('LISTADO DE MUESTRAS'!B248="","",_xlfn.CONCAT('LISTADO DE MUESTRAS'!B248,". ",'LISTADO DE MUESTRAS'!C248))</f>
        <v/>
      </c>
      <c r="D242" s="13"/>
      <c r="E242" s="20" t="str">
        <f>IF('LISTADO DE MUESTRAS'!E248="","",VLOOKUP('LISTADO DE MUESTRAS'!E248,lists!$A$4:$B$88,2,FALSE))</f>
        <v/>
      </c>
      <c r="F242" s="20" t="str">
        <f>IF(A242="","",IF('LISTADO DE MUESTRAS'!F248="","undefined",VLOOKUP('LISTADO DE MUESTRAS'!F248,lists!$D$4:$E$32,2,FALSE)))</f>
        <v/>
      </c>
      <c r="G242" s="22" t="str">
        <f>IF(A242="","",IF('LISTADO DE MUESTRAS'!G248="",0,'LISTADO DE MUESTRAS'!G248))</f>
        <v/>
      </c>
    </row>
    <row r="243" spans="1:7" x14ac:dyDescent="0.3">
      <c r="A243" s="20" t="str">
        <f>IF('LISTADO DE MUESTRAS'!A249="","",'LISTADO DE MUESTRAS'!A249)</f>
        <v/>
      </c>
      <c r="B243" s="146"/>
      <c r="C243" s="20" t="str">
        <f>IF('LISTADO DE MUESTRAS'!B249="","",_xlfn.CONCAT('LISTADO DE MUESTRAS'!B249,". ",'LISTADO DE MUESTRAS'!C249))</f>
        <v/>
      </c>
      <c r="D243" s="13"/>
      <c r="E243" s="20" t="str">
        <f>IF('LISTADO DE MUESTRAS'!E249="","",VLOOKUP('LISTADO DE MUESTRAS'!E249,lists!$A$4:$B$88,2,FALSE))</f>
        <v/>
      </c>
      <c r="F243" s="20" t="str">
        <f>IF(A243="","",IF('LISTADO DE MUESTRAS'!F249="","undefined",VLOOKUP('LISTADO DE MUESTRAS'!F249,lists!$D$4:$E$32,2,FALSE)))</f>
        <v/>
      </c>
      <c r="G243" s="22" t="str">
        <f>IF(A243="","",IF('LISTADO DE MUESTRAS'!G249="",0,'LISTADO DE MUESTRAS'!G249))</f>
        <v/>
      </c>
    </row>
    <row r="244" spans="1:7" x14ac:dyDescent="0.3">
      <c r="A244" s="20" t="str">
        <f>IF('LISTADO DE MUESTRAS'!A250="","",'LISTADO DE MUESTRAS'!A250)</f>
        <v/>
      </c>
      <c r="B244" s="146"/>
      <c r="C244" s="20" t="str">
        <f>IF('LISTADO DE MUESTRAS'!B250="","",_xlfn.CONCAT('LISTADO DE MUESTRAS'!B250,". ",'LISTADO DE MUESTRAS'!C250))</f>
        <v/>
      </c>
      <c r="D244" s="13"/>
      <c r="E244" s="20" t="str">
        <f>IF('LISTADO DE MUESTRAS'!E250="","",VLOOKUP('LISTADO DE MUESTRAS'!E250,lists!$A$4:$B$88,2,FALSE))</f>
        <v/>
      </c>
      <c r="F244" s="20" t="str">
        <f>IF(A244="","",IF('LISTADO DE MUESTRAS'!F250="","undefined",VLOOKUP('LISTADO DE MUESTRAS'!F250,lists!$D$4:$E$32,2,FALSE)))</f>
        <v/>
      </c>
      <c r="G244" s="22" t="str">
        <f>IF(A244="","",IF('LISTADO DE MUESTRAS'!G250="",0,'LISTADO DE MUESTRAS'!G250))</f>
        <v/>
      </c>
    </row>
    <row r="245" spans="1:7" x14ac:dyDescent="0.3">
      <c r="A245" s="20" t="str">
        <f>IF('LISTADO DE MUESTRAS'!A251="","",'LISTADO DE MUESTRAS'!A251)</f>
        <v/>
      </c>
      <c r="B245" s="146"/>
      <c r="C245" s="20" t="str">
        <f>IF('LISTADO DE MUESTRAS'!B251="","",_xlfn.CONCAT('LISTADO DE MUESTRAS'!B251,". ",'LISTADO DE MUESTRAS'!C251))</f>
        <v/>
      </c>
      <c r="D245" s="13"/>
      <c r="E245" s="20" t="str">
        <f>IF('LISTADO DE MUESTRAS'!E251="","",VLOOKUP('LISTADO DE MUESTRAS'!E251,lists!$A$4:$B$88,2,FALSE))</f>
        <v/>
      </c>
      <c r="F245" s="20" t="str">
        <f>IF(A245="","",IF('LISTADO DE MUESTRAS'!F251="","undefined",VLOOKUP('LISTADO DE MUESTRAS'!F251,lists!$D$4:$E$32,2,FALSE)))</f>
        <v/>
      </c>
      <c r="G245" s="22" t="str">
        <f>IF(A245="","",IF('LISTADO DE MUESTRAS'!G251="",0,'LISTADO DE MUESTRAS'!G251))</f>
        <v/>
      </c>
    </row>
    <row r="246" spans="1:7" x14ac:dyDescent="0.3">
      <c r="A246" s="20" t="str">
        <f>IF('LISTADO DE MUESTRAS'!A252="","",'LISTADO DE MUESTRAS'!A252)</f>
        <v/>
      </c>
      <c r="B246" s="146"/>
      <c r="C246" s="20" t="str">
        <f>IF('LISTADO DE MUESTRAS'!B252="","",_xlfn.CONCAT('LISTADO DE MUESTRAS'!B252,". ",'LISTADO DE MUESTRAS'!C252))</f>
        <v/>
      </c>
      <c r="D246" s="13"/>
      <c r="E246" s="20" t="str">
        <f>IF('LISTADO DE MUESTRAS'!E252="","",VLOOKUP('LISTADO DE MUESTRAS'!E252,lists!$A$4:$B$88,2,FALSE))</f>
        <v/>
      </c>
      <c r="F246" s="20" t="str">
        <f>IF(A246="","",IF('LISTADO DE MUESTRAS'!F252="","undefined",VLOOKUP('LISTADO DE MUESTRAS'!F252,lists!$D$4:$E$32,2,FALSE)))</f>
        <v/>
      </c>
      <c r="G246" s="22" t="str">
        <f>IF(A246="","",IF('LISTADO DE MUESTRAS'!G252="",0,'LISTADO DE MUESTRAS'!G252))</f>
        <v/>
      </c>
    </row>
    <row r="247" spans="1:7" x14ac:dyDescent="0.3">
      <c r="A247" s="20" t="str">
        <f>IF('LISTADO DE MUESTRAS'!A253="","",'LISTADO DE MUESTRAS'!A253)</f>
        <v/>
      </c>
      <c r="B247" s="146"/>
      <c r="C247" s="20" t="str">
        <f>IF('LISTADO DE MUESTRAS'!B253="","",_xlfn.CONCAT('LISTADO DE MUESTRAS'!B253,". ",'LISTADO DE MUESTRAS'!C253))</f>
        <v/>
      </c>
      <c r="D247" s="13"/>
      <c r="E247" s="20" t="str">
        <f>IF('LISTADO DE MUESTRAS'!E253="","",VLOOKUP('LISTADO DE MUESTRAS'!E253,lists!$A$4:$B$88,2,FALSE))</f>
        <v/>
      </c>
      <c r="F247" s="20" t="str">
        <f>IF(A247="","",IF('LISTADO DE MUESTRAS'!F253="","undefined",VLOOKUP('LISTADO DE MUESTRAS'!F253,lists!$D$4:$E$32,2,FALSE)))</f>
        <v/>
      </c>
      <c r="G247" s="22" t="str">
        <f>IF(A247="","",IF('LISTADO DE MUESTRAS'!G253="",0,'LISTADO DE MUESTRAS'!G253))</f>
        <v/>
      </c>
    </row>
    <row r="248" spans="1:7" x14ac:dyDescent="0.3">
      <c r="A248" s="20" t="str">
        <f>IF('LISTADO DE MUESTRAS'!A254="","",'LISTADO DE MUESTRAS'!A254)</f>
        <v/>
      </c>
      <c r="B248" s="146"/>
      <c r="C248" s="20" t="str">
        <f>IF('LISTADO DE MUESTRAS'!B254="","",_xlfn.CONCAT('LISTADO DE MUESTRAS'!B254,". ",'LISTADO DE MUESTRAS'!C254))</f>
        <v/>
      </c>
      <c r="D248" s="13"/>
      <c r="E248" s="20" t="str">
        <f>IF('LISTADO DE MUESTRAS'!E254="","",VLOOKUP('LISTADO DE MUESTRAS'!E254,lists!$A$4:$B$88,2,FALSE))</f>
        <v/>
      </c>
      <c r="F248" s="20" t="str">
        <f>IF(A248="","",IF('LISTADO DE MUESTRAS'!F254="","undefined",VLOOKUP('LISTADO DE MUESTRAS'!F254,lists!$D$4:$E$32,2,FALSE)))</f>
        <v/>
      </c>
      <c r="G248" s="22" t="str">
        <f>IF(A248="","",IF('LISTADO DE MUESTRAS'!G254="",0,'LISTADO DE MUESTRAS'!G254))</f>
        <v/>
      </c>
    </row>
    <row r="249" spans="1:7" x14ac:dyDescent="0.3">
      <c r="A249" s="20" t="str">
        <f>IF('LISTADO DE MUESTRAS'!A255="","",'LISTADO DE MUESTRAS'!A255)</f>
        <v/>
      </c>
      <c r="B249" s="146"/>
      <c r="C249" s="20" t="str">
        <f>IF('LISTADO DE MUESTRAS'!B255="","",_xlfn.CONCAT('LISTADO DE MUESTRAS'!B255,". ",'LISTADO DE MUESTRAS'!C255))</f>
        <v/>
      </c>
      <c r="D249" s="13"/>
      <c r="E249" s="20" t="str">
        <f>IF('LISTADO DE MUESTRAS'!E255="","",VLOOKUP('LISTADO DE MUESTRAS'!E255,lists!$A$4:$B$88,2,FALSE))</f>
        <v/>
      </c>
      <c r="F249" s="20" t="str">
        <f>IF(A249="","",IF('LISTADO DE MUESTRAS'!F255="","undefined",VLOOKUP('LISTADO DE MUESTRAS'!F255,lists!$D$4:$E$32,2,FALSE)))</f>
        <v/>
      </c>
      <c r="G249" s="22" t="str">
        <f>IF(A249="","",IF('LISTADO DE MUESTRAS'!G255="",0,'LISTADO DE MUESTRAS'!G255))</f>
        <v/>
      </c>
    </row>
    <row r="250" spans="1:7" x14ac:dyDescent="0.3">
      <c r="A250" s="20" t="str">
        <f>IF('LISTADO DE MUESTRAS'!A256="","",'LISTADO DE MUESTRAS'!A256)</f>
        <v/>
      </c>
      <c r="B250" s="146"/>
      <c r="C250" s="20" t="str">
        <f>IF('LISTADO DE MUESTRAS'!B256="","",_xlfn.CONCAT('LISTADO DE MUESTRAS'!B256,". ",'LISTADO DE MUESTRAS'!C256))</f>
        <v/>
      </c>
      <c r="D250" s="13"/>
      <c r="E250" s="20" t="str">
        <f>IF('LISTADO DE MUESTRAS'!E256="","",VLOOKUP('LISTADO DE MUESTRAS'!E256,lists!$A$4:$B$88,2,FALSE))</f>
        <v/>
      </c>
      <c r="F250" s="20" t="str">
        <f>IF(A250="","",IF('LISTADO DE MUESTRAS'!F256="","undefined",VLOOKUP('LISTADO DE MUESTRAS'!F256,lists!$D$4:$E$32,2,FALSE)))</f>
        <v/>
      </c>
      <c r="G250" s="22" t="str">
        <f>IF(A250="","",IF('LISTADO DE MUESTRAS'!G256="",0,'LISTADO DE MUESTRAS'!G256))</f>
        <v/>
      </c>
    </row>
    <row r="251" spans="1:7" x14ac:dyDescent="0.3">
      <c r="A251" s="20" t="str">
        <f>IF('LISTADO DE MUESTRAS'!A257="","",'LISTADO DE MUESTRAS'!A257)</f>
        <v/>
      </c>
      <c r="B251" s="146"/>
      <c r="C251" s="20" t="str">
        <f>IF('LISTADO DE MUESTRAS'!B257="","",_xlfn.CONCAT('LISTADO DE MUESTRAS'!B257,". ",'LISTADO DE MUESTRAS'!C257))</f>
        <v/>
      </c>
      <c r="D251" s="13"/>
      <c r="E251" s="20" t="str">
        <f>IF('LISTADO DE MUESTRAS'!E257="","",VLOOKUP('LISTADO DE MUESTRAS'!E257,lists!$A$4:$B$88,2,FALSE))</f>
        <v/>
      </c>
      <c r="F251" s="20" t="str">
        <f>IF(A251="","",IF('LISTADO DE MUESTRAS'!F257="","undefined",VLOOKUP('LISTADO DE MUESTRAS'!F257,lists!$D$4:$E$32,2,FALSE)))</f>
        <v/>
      </c>
      <c r="G251" s="22" t="str">
        <f>IF(A251="","",IF('LISTADO DE MUESTRAS'!G257="",0,'LISTADO DE MUESTRAS'!G257))</f>
        <v/>
      </c>
    </row>
    <row r="252" spans="1:7" x14ac:dyDescent="0.3">
      <c r="A252" s="20" t="str">
        <f>IF('LISTADO DE MUESTRAS'!A258="","",'LISTADO DE MUESTRAS'!A258)</f>
        <v/>
      </c>
      <c r="B252" s="146"/>
      <c r="C252" s="20" t="str">
        <f>IF('LISTADO DE MUESTRAS'!B258="","",_xlfn.CONCAT('LISTADO DE MUESTRAS'!B258,". ",'LISTADO DE MUESTRAS'!C258))</f>
        <v/>
      </c>
      <c r="D252" s="13"/>
      <c r="E252" s="20" t="str">
        <f>IF('LISTADO DE MUESTRAS'!E258="","",VLOOKUP('LISTADO DE MUESTRAS'!E258,lists!$A$4:$B$88,2,FALSE))</f>
        <v/>
      </c>
      <c r="F252" s="20" t="str">
        <f>IF(A252="","",IF('LISTADO DE MUESTRAS'!F258="","undefined",VLOOKUP('LISTADO DE MUESTRAS'!F258,lists!$D$4:$E$32,2,FALSE)))</f>
        <v/>
      </c>
      <c r="G252" s="22" t="str">
        <f>IF(A252="","",IF('LISTADO DE MUESTRAS'!G258="",0,'LISTADO DE MUESTRAS'!G258))</f>
        <v/>
      </c>
    </row>
    <row r="253" spans="1:7" x14ac:dyDescent="0.3">
      <c r="A253" s="20" t="str">
        <f>IF('LISTADO DE MUESTRAS'!A259="","",'LISTADO DE MUESTRAS'!A259)</f>
        <v/>
      </c>
      <c r="B253" s="146"/>
      <c r="C253" s="20" t="str">
        <f>IF('LISTADO DE MUESTRAS'!B259="","",_xlfn.CONCAT('LISTADO DE MUESTRAS'!B259,". ",'LISTADO DE MUESTRAS'!C259))</f>
        <v/>
      </c>
      <c r="D253" s="13"/>
      <c r="E253" s="20" t="str">
        <f>IF('LISTADO DE MUESTRAS'!E259="","",VLOOKUP('LISTADO DE MUESTRAS'!E259,lists!$A$4:$B$88,2,FALSE))</f>
        <v/>
      </c>
      <c r="F253" s="20" t="str">
        <f>IF(A253="","",IF('LISTADO DE MUESTRAS'!F259="","undefined",VLOOKUP('LISTADO DE MUESTRAS'!F259,lists!$D$4:$E$32,2,FALSE)))</f>
        <v/>
      </c>
      <c r="G253" s="22" t="str">
        <f>IF(A253="","",IF('LISTADO DE MUESTRAS'!G259="",0,'LISTADO DE MUESTRAS'!G259))</f>
        <v/>
      </c>
    </row>
    <row r="254" spans="1:7" x14ac:dyDescent="0.3">
      <c r="A254" s="20" t="str">
        <f>IF('LISTADO DE MUESTRAS'!A260="","",'LISTADO DE MUESTRAS'!A260)</f>
        <v/>
      </c>
      <c r="B254" s="146"/>
      <c r="C254" s="20" t="str">
        <f>IF('LISTADO DE MUESTRAS'!B260="","",_xlfn.CONCAT('LISTADO DE MUESTRAS'!B260,". ",'LISTADO DE MUESTRAS'!C260))</f>
        <v/>
      </c>
      <c r="D254" s="13"/>
      <c r="E254" s="20" t="str">
        <f>IF('LISTADO DE MUESTRAS'!E260="","",VLOOKUP('LISTADO DE MUESTRAS'!E260,lists!$A$4:$B$88,2,FALSE))</f>
        <v/>
      </c>
      <c r="F254" s="20" t="str">
        <f>IF(A254="","",IF('LISTADO DE MUESTRAS'!F260="","undefined",VLOOKUP('LISTADO DE MUESTRAS'!F260,lists!$D$4:$E$32,2,FALSE)))</f>
        <v/>
      </c>
      <c r="G254" s="22" t="str">
        <f>IF(A254="","",IF('LISTADO DE MUESTRAS'!G260="",0,'LISTADO DE MUESTRAS'!G260))</f>
        <v/>
      </c>
    </row>
    <row r="255" spans="1:7" x14ac:dyDescent="0.3">
      <c r="A255" s="20" t="str">
        <f>IF('LISTADO DE MUESTRAS'!A261="","",'LISTADO DE MUESTRAS'!A261)</f>
        <v/>
      </c>
      <c r="B255" s="146"/>
      <c r="C255" s="20" t="str">
        <f>IF('LISTADO DE MUESTRAS'!B261="","",_xlfn.CONCAT('LISTADO DE MUESTRAS'!B261,". ",'LISTADO DE MUESTRAS'!C261))</f>
        <v/>
      </c>
      <c r="D255" s="13"/>
      <c r="E255" s="20" t="str">
        <f>IF('LISTADO DE MUESTRAS'!E261="","",VLOOKUP('LISTADO DE MUESTRAS'!E261,lists!$A$4:$B$88,2,FALSE))</f>
        <v/>
      </c>
      <c r="F255" s="20" t="str">
        <f>IF(A255="","",IF('LISTADO DE MUESTRAS'!F261="","undefined",VLOOKUP('LISTADO DE MUESTRAS'!F261,lists!$D$4:$E$32,2,FALSE)))</f>
        <v/>
      </c>
      <c r="G255" s="22" t="str">
        <f>IF(A255="","",IF('LISTADO DE MUESTRAS'!G261="",0,'LISTADO DE MUESTRAS'!G261))</f>
        <v/>
      </c>
    </row>
    <row r="256" spans="1:7" x14ac:dyDescent="0.3">
      <c r="A256" s="20" t="str">
        <f>IF('LISTADO DE MUESTRAS'!A262="","",'LISTADO DE MUESTRAS'!A262)</f>
        <v/>
      </c>
      <c r="B256" s="146"/>
      <c r="C256" s="20" t="str">
        <f>IF('LISTADO DE MUESTRAS'!B262="","",_xlfn.CONCAT('LISTADO DE MUESTRAS'!B262,". ",'LISTADO DE MUESTRAS'!C262))</f>
        <v/>
      </c>
      <c r="D256" s="13"/>
      <c r="E256" s="20" t="str">
        <f>IF('LISTADO DE MUESTRAS'!E262="","",VLOOKUP('LISTADO DE MUESTRAS'!E262,lists!$A$4:$B$88,2,FALSE))</f>
        <v/>
      </c>
      <c r="F256" s="20" t="str">
        <f>IF(A256="","",IF('LISTADO DE MUESTRAS'!F262="","undefined",VLOOKUP('LISTADO DE MUESTRAS'!F262,lists!$D$4:$E$32,2,FALSE)))</f>
        <v/>
      </c>
      <c r="G256" s="22" t="str">
        <f>IF(A256="","",IF('LISTADO DE MUESTRAS'!G262="",0,'LISTADO DE MUESTRAS'!G262))</f>
        <v/>
      </c>
    </row>
    <row r="257" spans="1:7" x14ac:dyDescent="0.3">
      <c r="A257" s="20" t="str">
        <f>IF('LISTADO DE MUESTRAS'!A263="","",'LISTADO DE MUESTRAS'!A263)</f>
        <v/>
      </c>
      <c r="B257" s="146"/>
      <c r="C257" s="20" t="str">
        <f>IF('LISTADO DE MUESTRAS'!B263="","",_xlfn.CONCAT('LISTADO DE MUESTRAS'!B263,". ",'LISTADO DE MUESTRAS'!C263))</f>
        <v/>
      </c>
      <c r="D257" s="13"/>
      <c r="E257" s="20" t="str">
        <f>IF('LISTADO DE MUESTRAS'!E263="","",VLOOKUP('LISTADO DE MUESTRAS'!E263,lists!$A$4:$B$88,2,FALSE))</f>
        <v/>
      </c>
      <c r="F257" s="20" t="str">
        <f>IF(A257="","",IF('LISTADO DE MUESTRAS'!F263="","undefined",VLOOKUP('LISTADO DE MUESTRAS'!F263,lists!$D$4:$E$32,2,FALSE)))</f>
        <v/>
      </c>
      <c r="G257" s="22" t="str">
        <f>IF(A257="","",IF('LISTADO DE MUESTRAS'!G263="",0,'LISTADO DE MUESTRAS'!G263))</f>
        <v/>
      </c>
    </row>
    <row r="258" spans="1:7" x14ac:dyDescent="0.3">
      <c r="A258" s="20" t="str">
        <f>IF('LISTADO DE MUESTRAS'!A264="","",'LISTADO DE MUESTRAS'!A264)</f>
        <v/>
      </c>
      <c r="B258" s="146"/>
      <c r="C258" s="20" t="str">
        <f>IF('LISTADO DE MUESTRAS'!B264="","",_xlfn.CONCAT('LISTADO DE MUESTRAS'!B264,". ",'LISTADO DE MUESTRAS'!C264))</f>
        <v/>
      </c>
      <c r="D258" s="13"/>
      <c r="E258" s="20" t="str">
        <f>IF('LISTADO DE MUESTRAS'!E264="","",VLOOKUP('LISTADO DE MUESTRAS'!E264,lists!$A$4:$B$88,2,FALSE))</f>
        <v/>
      </c>
      <c r="F258" s="20" t="str">
        <f>IF(A258="","",IF('LISTADO DE MUESTRAS'!F264="","undefined",VLOOKUP('LISTADO DE MUESTRAS'!F264,lists!$D$4:$E$32,2,FALSE)))</f>
        <v/>
      </c>
      <c r="G258" s="22" t="str">
        <f>IF(A258="","",IF('LISTADO DE MUESTRAS'!G264="",0,'LISTADO DE MUESTRAS'!G264))</f>
        <v/>
      </c>
    </row>
    <row r="259" spans="1:7" x14ac:dyDescent="0.3">
      <c r="A259" s="20" t="str">
        <f>IF('LISTADO DE MUESTRAS'!A265="","",'LISTADO DE MUESTRAS'!A265)</f>
        <v/>
      </c>
      <c r="B259" s="146"/>
      <c r="C259" s="20" t="str">
        <f>IF('LISTADO DE MUESTRAS'!B265="","",_xlfn.CONCAT('LISTADO DE MUESTRAS'!B265,". ",'LISTADO DE MUESTRAS'!C265))</f>
        <v/>
      </c>
      <c r="D259" s="13"/>
      <c r="E259" s="20" t="str">
        <f>IF('LISTADO DE MUESTRAS'!E265="","",VLOOKUP('LISTADO DE MUESTRAS'!E265,lists!$A$4:$B$88,2,FALSE))</f>
        <v/>
      </c>
      <c r="F259" s="20" t="str">
        <f>IF(A259="","",IF('LISTADO DE MUESTRAS'!F265="","undefined",VLOOKUP('LISTADO DE MUESTRAS'!F265,lists!$D$4:$E$32,2,FALSE)))</f>
        <v/>
      </c>
      <c r="G259" s="22" t="str">
        <f>IF(A259="","",IF('LISTADO DE MUESTRAS'!G265="",0,'LISTADO DE MUESTRAS'!G265))</f>
        <v/>
      </c>
    </row>
    <row r="260" spans="1:7" x14ac:dyDescent="0.3">
      <c r="A260" s="20" t="str">
        <f>IF('LISTADO DE MUESTRAS'!A266="","",'LISTADO DE MUESTRAS'!A266)</f>
        <v/>
      </c>
      <c r="B260" s="146"/>
      <c r="C260" s="20" t="str">
        <f>IF('LISTADO DE MUESTRAS'!B266="","",_xlfn.CONCAT('LISTADO DE MUESTRAS'!B266,". ",'LISTADO DE MUESTRAS'!C266))</f>
        <v/>
      </c>
      <c r="D260" s="13"/>
      <c r="E260" s="20" t="str">
        <f>IF('LISTADO DE MUESTRAS'!E266="","",VLOOKUP('LISTADO DE MUESTRAS'!E266,lists!$A$4:$B$88,2,FALSE))</f>
        <v/>
      </c>
      <c r="F260" s="20" t="str">
        <f>IF(A260="","",IF('LISTADO DE MUESTRAS'!F266="","undefined",VLOOKUP('LISTADO DE MUESTRAS'!F266,lists!$D$4:$E$32,2,FALSE)))</f>
        <v/>
      </c>
      <c r="G260" s="22" t="str">
        <f>IF(A260="","",IF('LISTADO DE MUESTRAS'!G266="",0,'LISTADO DE MUESTRAS'!G266))</f>
        <v/>
      </c>
    </row>
    <row r="261" spans="1:7" x14ac:dyDescent="0.3">
      <c r="A261" s="20" t="str">
        <f>IF('LISTADO DE MUESTRAS'!A267="","",'LISTADO DE MUESTRAS'!A267)</f>
        <v/>
      </c>
      <c r="B261" s="146"/>
      <c r="C261" s="20" t="str">
        <f>IF('LISTADO DE MUESTRAS'!B267="","",_xlfn.CONCAT('LISTADO DE MUESTRAS'!B267,". ",'LISTADO DE MUESTRAS'!C267))</f>
        <v/>
      </c>
      <c r="D261" s="13"/>
      <c r="E261" s="20" t="str">
        <f>IF('LISTADO DE MUESTRAS'!E267="","",VLOOKUP('LISTADO DE MUESTRAS'!E267,lists!$A$4:$B$88,2,FALSE))</f>
        <v/>
      </c>
      <c r="F261" s="20" t="str">
        <f>IF(A261="","",IF('LISTADO DE MUESTRAS'!F267="","undefined",VLOOKUP('LISTADO DE MUESTRAS'!F267,lists!$D$4:$E$32,2,FALSE)))</f>
        <v/>
      </c>
      <c r="G261" s="22" t="str">
        <f>IF(A261="","",IF('LISTADO DE MUESTRAS'!G267="",0,'LISTADO DE MUESTRAS'!G267))</f>
        <v/>
      </c>
    </row>
    <row r="262" spans="1:7" x14ac:dyDescent="0.3">
      <c r="A262" s="20" t="str">
        <f>IF('LISTADO DE MUESTRAS'!A268="","",'LISTADO DE MUESTRAS'!A268)</f>
        <v/>
      </c>
      <c r="B262" s="146"/>
      <c r="C262" s="20" t="str">
        <f>IF('LISTADO DE MUESTRAS'!B268="","",_xlfn.CONCAT('LISTADO DE MUESTRAS'!B268,". ",'LISTADO DE MUESTRAS'!C268))</f>
        <v/>
      </c>
      <c r="D262" s="13"/>
      <c r="E262" s="20" t="str">
        <f>IF('LISTADO DE MUESTRAS'!E268="","",VLOOKUP('LISTADO DE MUESTRAS'!E268,lists!$A$4:$B$88,2,FALSE))</f>
        <v/>
      </c>
      <c r="F262" s="20" t="str">
        <f>IF(A262="","",IF('LISTADO DE MUESTRAS'!F268="","undefined",VLOOKUP('LISTADO DE MUESTRAS'!F268,lists!$D$4:$E$32,2,FALSE)))</f>
        <v/>
      </c>
      <c r="G262" s="22" t="str">
        <f>IF(A262="","",IF('LISTADO DE MUESTRAS'!G268="",0,'LISTADO DE MUESTRAS'!G268))</f>
        <v/>
      </c>
    </row>
    <row r="263" spans="1:7" x14ac:dyDescent="0.3">
      <c r="A263" s="20" t="str">
        <f>IF('LISTADO DE MUESTRAS'!A269="","",'LISTADO DE MUESTRAS'!A269)</f>
        <v/>
      </c>
      <c r="B263" s="146"/>
      <c r="C263" s="20" t="str">
        <f>IF('LISTADO DE MUESTRAS'!B269="","",_xlfn.CONCAT('LISTADO DE MUESTRAS'!B269,". ",'LISTADO DE MUESTRAS'!C269))</f>
        <v/>
      </c>
      <c r="D263" s="13"/>
      <c r="E263" s="20" t="str">
        <f>IF('LISTADO DE MUESTRAS'!E269="","",VLOOKUP('LISTADO DE MUESTRAS'!E269,lists!$A$4:$B$88,2,FALSE))</f>
        <v/>
      </c>
      <c r="F263" s="20" t="str">
        <f>IF(A263="","",IF('LISTADO DE MUESTRAS'!F269="","undefined",VLOOKUP('LISTADO DE MUESTRAS'!F269,lists!$D$4:$E$32,2,FALSE)))</f>
        <v/>
      </c>
      <c r="G263" s="22" t="str">
        <f>IF(A263="","",IF('LISTADO DE MUESTRAS'!G269="",0,'LISTADO DE MUESTRAS'!G269))</f>
        <v/>
      </c>
    </row>
    <row r="264" spans="1:7" x14ac:dyDescent="0.3">
      <c r="A264" s="20" t="str">
        <f>IF('LISTADO DE MUESTRAS'!A270="","",'LISTADO DE MUESTRAS'!A270)</f>
        <v/>
      </c>
      <c r="B264" s="146"/>
      <c r="C264" s="20" t="str">
        <f>IF('LISTADO DE MUESTRAS'!B270="","",_xlfn.CONCAT('LISTADO DE MUESTRAS'!B270,". ",'LISTADO DE MUESTRAS'!C270))</f>
        <v/>
      </c>
      <c r="D264" s="13"/>
      <c r="E264" s="20" t="str">
        <f>IF('LISTADO DE MUESTRAS'!E270="","",VLOOKUP('LISTADO DE MUESTRAS'!E270,lists!$A$4:$B$88,2,FALSE))</f>
        <v/>
      </c>
      <c r="F264" s="20" t="str">
        <f>IF(A264="","",IF('LISTADO DE MUESTRAS'!F270="","undefined",VLOOKUP('LISTADO DE MUESTRAS'!F270,lists!$D$4:$E$32,2,FALSE)))</f>
        <v/>
      </c>
      <c r="G264" s="22" t="str">
        <f>IF(A264="","",IF('LISTADO DE MUESTRAS'!G270="",0,'LISTADO DE MUESTRAS'!G270))</f>
        <v/>
      </c>
    </row>
    <row r="265" spans="1:7" x14ac:dyDescent="0.3">
      <c r="A265" s="20" t="str">
        <f>IF('LISTADO DE MUESTRAS'!A271="","",'LISTADO DE MUESTRAS'!A271)</f>
        <v/>
      </c>
      <c r="B265" s="146"/>
      <c r="C265" s="20" t="str">
        <f>IF('LISTADO DE MUESTRAS'!B271="","",_xlfn.CONCAT('LISTADO DE MUESTRAS'!B271,". ",'LISTADO DE MUESTRAS'!C271))</f>
        <v/>
      </c>
      <c r="D265" s="13"/>
      <c r="E265" s="20" t="str">
        <f>IF('LISTADO DE MUESTRAS'!E271="","",VLOOKUP('LISTADO DE MUESTRAS'!E271,lists!$A$4:$B$88,2,FALSE))</f>
        <v/>
      </c>
      <c r="F265" s="20" t="str">
        <f>IF(A265="","",IF('LISTADO DE MUESTRAS'!F271="","undefined",VLOOKUP('LISTADO DE MUESTRAS'!F271,lists!$D$4:$E$32,2,FALSE)))</f>
        <v/>
      </c>
      <c r="G265" s="22" t="str">
        <f>IF(A265="","",IF('LISTADO DE MUESTRAS'!G271="",0,'LISTADO DE MUESTRAS'!G271))</f>
        <v/>
      </c>
    </row>
    <row r="266" spans="1:7" x14ac:dyDescent="0.3">
      <c r="A266" s="20" t="str">
        <f>IF('LISTADO DE MUESTRAS'!A272="","",'LISTADO DE MUESTRAS'!A272)</f>
        <v/>
      </c>
      <c r="B266" s="146"/>
      <c r="C266" s="20" t="str">
        <f>IF('LISTADO DE MUESTRAS'!B272="","",_xlfn.CONCAT('LISTADO DE MUESTRAS'!B272,". ",'LISTADO DE MUESTRAS'!C272))</f>
        <v/>
      </c>
      <c r="D266" s="13"/>
      <c r="E266" s="20" t="str">
        <f>IF('LISTADO DE MUESTRAS'!E272="","",VLOOKUP('LISTADO DE MUESTRAS'!E272,lists!$A$4:$B$88,2,FALSE))</f>
        <v/>
      </c>
      <c r="F266" s="20" t="str">
        <f>IF(A266="","",IF('LISTADO DE MUESTRAS'!F272="","undefined",VLOOKUP('LISTADO DE MUESTRAS'!F272,lists!$D$4:$E$32,2,FALSE)))</f>
        <v/>
      </c>
      <c r="G266" s="22" t="str">
        <f>IF(A266="","",IF('LISTADO DE MUESTRAS'!G272="",0,'LISTADO DE MUESTRAS'!G272))</f>
        <v/>
      </c>
    </row>
    <row r="267" spans="1:7" x14ac:dyDescent="0.3">
      <c r="A267" s="20" t="str">
        <f>IF('LISTADO DE MUESTRAS'!A273="","",'LISTADO DE MUESTRAS'!A273)</f>
        <v/>
      </c>
      <c r="B267" s="146"/>
      <c r="C267" s="20" t="str">
        <f>IF('LISTADO DE MUESTRAS'!B273="","",_xlfn.CONCAT('LISTADO DE MUESTRAS'!B273,". ",'LISTADO DE MUESTRAS'!C273))</f>
        <v/>
      </c>
      <c r="D267" s="13"/>
      <c r="E267" s="20" t="str">
        <f>IF('LISTADO DE MUESTRAS'!E273="","",VLOOKUP('LISTADO DE MUESTRAS'!E273,lists!$A$4:$B$88,2,FALSE))</f>
        <v/>
      </c>
      <c r="F267" s="20" t="str">
        <f>IF(A267="","",IF('LISTADO DE MUESTRAS'!F273="","undefined",VLOOKUP('LISTADO DE MUESTRAS'!F273,lists!$D$4:$E$32,2,FALSE)))</f>
        <v/>
      </c>
      <c r="G267" s="22" t="str">
        <f>IF(A267="","",IF('LISTADO DE MUESTRAS'!G273="",0,'LISTADO DE MUESTRAS'!G273))</f>
        <v/>
      </c>
    </row>
    <row r="268" spans="1:7" x14ac:dyDescent="0.3">
      <c r="A268" s="20" t="str">
        <f>IF('LISTADO DE MUESTRAS'!A274="","",'LISTADO DE MUESTRAS'!A274)</f>
        <v/>
      </c>
      <c r="B268" s="146"/>
      <c r="C268" s="20" t="str">
        <f>IF('LISTADO DE MUESTRAS'!B274="","",_xlfn.CONCAT('LISTADO DE MUESTRAS'!B274,". ",'LISTADO DE MUESTRAS'!C274))</f>
        <v/>
      </c>
      <c r="D268" s="13"/>
      <c r="E268" s="20" t="str">
        <f>IF('LISTADO DE MUESTRAS'!E274="","",VLOOKUP('LISTADO DE MUESTRAS'!E274,lists!$A$4:$B$88,2,FALSE))</f>
        <v/>
      </c>
      <c r="F268" s="20" t="str">
        <f>IF(A268="","",IF('LISTADO DE MUESTRAS'!F274="","undefined",VLOOKUP('LISTADO DE MUESTRAS'!F274,lists!$D$4:$E$32,2,FALSE)))</f>
        <v/>
      </c>
      <c r="G268" s="22" t="str">
        <f>IF(A268="","",IF('LISTADO DE MUESTRAS'!G274="",0,'LISTADO DE MUESTRAS'!G274))</f>
        <v/>
      </c>
    </row>
    <row r="269" spans="1:7" x14ac:dyDescent="0.3">
      <c r="A269" s="20" t="str">
        <f>IF('LISTADO DE MUESTRAS'!A275="","",'LISTADO DE MUESTRAS'!A275)</f>
        <v/>
      </c>
      <c r="B269" s="146"/>
      <c r="C269" s="20" t="str">
        <f>IF('LISTADO DE MUESTRAS'!B275="","",_xlfn.CONCAT('LISTADO DE MUESTRAS'!B275,". ",'LISTADO DE MUESTRAS'!C275))</f>
        <v/>
      </c>
      <c r="D269" s="13"/>
      <c r="E269" s="20" t="str">
        <f>IF('LISTADO DE MUESTRAS'!E275="","",VLOOKUP('LISTADO DE MUESTRAS'!E275,lists!$A$4:$B$88,2,FALSE))</f>
        <v/>
      </c>
      <c r="F269" s="20" t="str">
        <f>IF(A269="","",IF('LISTADO DE MUESTRAS'!F275="","undefined",VLOOKUP('LISTADO DE MUESTRAS'!F275,lists!$D$4:$E$32,2,FALSE)))</f>
        <v/>
      </c>
      <c r="G269" s="22" t="str">
        <f>IF(A269="","",IF('LISTADO DE MUESTRAS'!G275="",0,'LISTADO DE MUESTRAS'!G275))</f>
        <v/>
      </c>
    </row>
    <row r="270" spans="1:7" x14ac:dyDescent="0.3">
      <c r="A270" s="20" t="str">
        <f>IF('LISTADO DE MUESTRAS'!A276="","",'LISTADO DE MUESTRAS'!A276)</f>
        <v/>
      </c>
      <c r="B270" s="146"/>
      <c r="C270" s="20" t="str">
        <f>IF('LISTADO DE MUESTRAS'!B276="","",_xlfn.CONCAT('LISTADO DE MUESTRAS'!B276,". ",'LISTADO DE MUESTRAS'!C276))</f>
        <v/>
      </c>
      <c r="D270" s="13"/>
      <c r="E270" s="20" t="str">
        <f>IF('LISTADO DE MUESTRAS'!E276="","",VLOOKUP('LISTADO DE MUESTRAS'!E276,lists!$A$4:$B$88,2,FALSE))</f>
        <v/>
      </c>
      <c r="F270" s="20" t="str">
        <f>IF(A270="","",IF('LISTADO DE MUESTRAS'!F276="","undefined",VLOOKUP('LISTADO DE MUESTRAS'!F276,lists!$D$4:$E$32,2,FALSE)))</f>
        <v/>
      </c>
      <c r="G270" s="22" t="str">
        <f>IF(A270="","",IF('LISTADO DE MUESTRAS'!G276="",0,'LISTADO DE MUESTRAS'!G276))</f>
        <v/>
      </c>
    </row>
    <row r="271" spans="1:7" x14ac:dyDescent="0.3">
      <c r="A271" s="20" t="str">
        <f>IF('LISTADO DE MUESTRAS'!A277="","",'LISTADO DE MUESTRAS'!A277)</f>
        <v/>
      </c>
      <c r="B271" s="146"/>
      <c r="C271" s="20" t="str">
        <f>IF('LISTADO DE MUESTRAS'!B277="","",_xlfn.CONCAT('LISTADO DE MUESTRAS'!B277,". ",'LISTADO DE MUESTRAS'!C277))</f>
        <v/>
      </c>
      <c r="D271" s="13"/>
      <c r="E271" s="20" t="str">
        <f>IF('LISTADO DE MUESTRAS'!E277="","",VLOOKUP('LISTADO DE MUESTRAS'!E277,lists!$A$4:$B$88,2,FALSE))</f>
        <v/>
      </c>
      <c r="F271" s="20" t="str">
        <f>IF(A271="","",IF('LISTADO DE MUESTRAS'!F277="","undefined",VLOOKUP('LISTADO DE MUESTRAS'!F277,lists!$D$4:$E$32,2,FALSE)))</f>
        <v/>
      </c>
      <c r="G271" s="22" t="str">
        <f>IF(A271="","",IF('LISTADO DE MUESTRAS'!G277="",0,'LISTADO DE MUESTRAS'!G277))</f>
        <v/>
      </c>
    </row>
    <row r="272" spans="1:7" x14ac:dyDescent="0.3">
      <c r="A272" s="20" t="str">
        <f>IF('LISTADO DE MUESTRAS'!A278="","",'LISTADO DE MUESTRAS'!A278)</f>
        <v/>
      </c>
      <c r="B272" s="146"/>
      <c r="C272" s="20" t="str">
        <f>IF('LISTADO DE MUESTRAS'!B278="","",_xlfn.CONCAT('LISTADO DE MUESTRAS'!B278,". ",'LISTADO DE MUESTRAS'!C278))</f>
        <v/>
      </c>
      <c r="D272" s="13"/>
      <c r="E272" s="20" t="str">
        <f>IF('LISTADO DE MUESTRAS'!E278="","",VLOOKUP('LISTADO DE MUESTRAS'!E278,lists!$A$4:$B$88,2,FALSE))</f>
        <v/>
      </c>
      <c r="F272" s="20" t="str">
        <f>IF(A272="","",IF('LISTADO DE MUESTRAS'!F278="","undefined",VLOOKUP('LISTADO DE MUESTRAS'!F278,lists!$D$4:$E$32,2,FALSE)))</f>
        <v/>
      </c>
      <c r="G272" s="22" t="str">
        <f>IF(A272="","",IF('LISTADO DE MUESTRAS'!G278="",0,'LISTADO DE MUESTRAS'!G278))</f>
        <v/>
      </c>
    </row>
    <row r="273" spans="1:7" x14ac:dyDescent="0.3">
      <c r="A273" s="20" t="str">
        <f>IF('LISTADO DE MUESTRAS'!A279="","",'LISTADO DE MUESTRAS'!A279)</f>
        <v/>
      </c>
      <c r="B273" s="146"/>
      <c r="C273" s="20" t="str">
        <f>IF('LISTADO DE MUESTRAS'!B279="","",_xlfn.CONCAT('LISTADO DE MUESTRAS'!B279,". ",'LISTADO DE MUESTRAS'!C279))</f>
        <v/>
      </c>
      <c r="D273" s="13"/>
      <c r="E273" s="20" t="str">
        <f>IF('LISTADO DE MUESTRAS'!E279="","",VLOOKUP('LISTADO DE MUESTRAS'!E279,lists!$A$4:$B$88,2,FALSE))</f>
        <v/>
      </c>
      <c r="F273" s="20" t="str">
        <f>IF(A273="","",IF('LISTADO DE MUESTRAS'!F279="","undefined",VLOOKUP('LISTADO DE MUESTRAS'!F279,lists!$D$4:$E$32,2,FALSE)))</f>
        <v/>
      </c>
      <c r="G273" s="22" t="str">
        <f>IF(A273="","",IF('LISTADO DE MUESTRAS'!G279="",0,'LISTADO DE MUESTRAS'!G279))</f>
        <v/>
      </c>
    </row>
    <row r="274" spans="1:7" x14ac:dyDescent="0.3">
      <c r="A274" s="20" t="str">
        <f>IF('LISTADO DE MUESTRAS'!A280="","",'LISTADO DE MUESTRAS'!A280)</f>
        <v/>
      </c>
      <c r="B274" s="146"/>
      <c r="C274" s="20" t="str">
        <f>IF('LISTADO DE MUESTRAS'!B280="","",_xlfn.CONCAT('LISTADO DE MUESTRAS'!B280,". ",'LISTADO DE MUESTRAS'!C280))</f>
        <v/>
      </c>
      <c r="D274" s="13"/>
      <c r="E274" s="20" t="str">
        <f>IF('LISTADO DE MUESTRAS'!E280="","",VLOOKUP('LISTADO DE MUESTRAS'!E280,lists!$A$4:$B$88,2,FALSE))</f>
        <v/>
      </c>
      <c r="F274" s="20" t="str">
        <f>IF(A274="","",IF('LISTADO DE MUESTRAS'!F280="","undefined",VLOOKUP('LISTADO DE MUESTRAS'!F280,lists!$D$4:$E$32,2,FALSE)))</f>
        <v/>
      </c>
      <c r="G274" s="22" t="str">
        <f>IF(A274="","",IF('LISTADO DE MUESTRAS'!G280="",0,'LISTADO DE MUESTRAS'!G280))</f>
        <v/>
      </c>
    </row>
    <row r="275" spans="1:7" x14ac:dyDescent="0.3">
      <c r="A275" s="20" t="str">
        <f>IF('LISTADO DE MUESTRAS'!A281="","",'LISTADO DE MUESTRAS'!A281)</f>
        <v/>
      </c>
      <c r="B275" s="146"/>
      <c r="C275" s="20" t="str">
        <f>IF('LISTADO DE MUESTRAS'!B281="","",_xlfn.CONCAT('LISTADO DE MUESTRAS'!B281,". ",'LISTADO DE MUESTRAS'!C281))</f>
        <v/>
      </c>
      <c r="D275" s="13"/>
      <c r="E275" s="20" t="str">
        <f>IF('LISTADO DE MUESTRAS'!E281="","",VLOOKUP('LISTADO DE MUESTRAS'!E281,lists!$A$4:$B$88,2,FALSE))</f>
        <v/>
      </c>
      <c r="F275" s="20" t="str">
        <f>IF(A275="","",IF('LISTADO DE MUESTRAS'!F281="","undefined",VLOOKUP('LISTADO DE MUESTRAS'!F281,lists!$D$4:$E$32,2,FALSE)))</f>
        <v/>
      </c>
      <c r="G275" s="22" t="str">
        <f>IF(A275="","",IF('LISTADO DE MUESTRAS'!G281="",0,'LISTADO DE MUESTRAS'!G281))</f>
        <v/>
      </c>
    </row>
    <row r="276" spans="1:7" x14ac:dyDescent="0.3">
      <c r="A276" s="20" t="str">
        <f>IF('LISTADO DE MUESTRAS'!A282="","",'LISTADO DE MUESTRAS'!A282)</f>
        <v/>
      </c>
      <c r="B276" s="146"/>
      <c r="C276" s="20" t="str">
        <f>IF('LISTADO DE MUESTRAS'!B282="","",_xlfn.CONCAT('LISTADO DE MUESTRAS'!B282,". ",'LISTADO DE MUESTRAS'!C282))</f>
        <v/>
      </c>
      <c r="D276" s="13"/>
      <c r="E276" s="20" t="str">
        <f>IF('LISTADO DE MUESTRAS'!E282="","",VLOOKUP('LISTADO DE MUESTRAS'!E282,lists!$A$4:$B$88,2,FALSE))</f>
        <v/>
      </c>
      <c r="F276" s="20" t="str">
        <f>IF(A276="","",IF('LISTADO DE MUESTRAS'!F282="","undefined",VLOOKUP('LISTADO DE MUESTRAS'!F282,lists!$D$4:$E$32,2,FALSE)))</f>
        <v/>
      </c>
      <c r="G276" s="22" t="str">
        <f>IF(A276="","",IF('LISTADO DE MUESTRAS'!G282="",0,'LISTADO DE MUESTRAS'!G282))</f>
        <v/>
      </c>
    </row>
    <row r="277" spans="1:7" x14ac:dyDescent="0.3">
      <c r="A277" s="20" t="str">
        <f>IF('LISTADO DE MUESTRAS'!A283="","",'LISTADO DE MUESTRAS'!A283)</f>
        <v/>
      </c>
      <c r="B277" s="146"/>
      <c r="C277" s="20" t="str">
        <f>IF('LISTADO DE MUESTRAS'!B283="","",_xlfn.CONCAT('LISTADO DE MUESTRAS'!B283,". ",'LISTADO DE MUESTRAS'!C283))</f>
        <v/>
      </c>
      <c r="D277" s="13"/>
      <c r="E277" s="20" t="str">
        <f>IF('LISTADO DE MUESTRAS'!E283="","",VLOOKUP('LISTADO DE MUESTRAS'!E283,lists!$A$4:$B$88,2,FALSE))</f>
        <v/>
      </c>
      <c r="F277" s="20" t="str">
        <f>IF(A277="","",IF('LISTADO DE MUESTRAS'!F283="","undefined",VLOOKUP('LISTADO DE MUESTRAS'!F283,lists!$D$4:$E$32,2,FALSE)))</f>
        <v/>
      </c>
      <c r="G277" s="22" t="str">
        <f>IF(A277="","",IF('LISTADO DE MUESTRAS'!G283="",0,'LISTADO DE MUESTRAS'!G283))</f>
        <v/>
      </c>
    </row>
    <row r="278" spans="1:7" x14ac:dyDescent="0.3">
      <c r="A278" s="20" t="str">
        <f>IF('LISTADO DE MUESTRAS'!A284="","",'LISTADO DE MUESTRAS'!A284)</f>
        <v/>
      </c>
      <c r="B278" s="146"/>
      <c r="C278" s="20" t="str">
        <f>IF('LISTADO DE MUESTRAS'!B284="","",_xlfn.CONCAT('LISTADO DE MUESTRAS'!B284,". ",'LISTADO DE MUESTRAS'!C284))</f>
        <v/>
      </c>
      <c r="D278" s="13"/>
      <c r="E278" s="20" t="str">
        <f>IF('LISTADO DE MUESTRAS'!E284="","",VLOOKUP('LISTADO DE MUESTRAS'!E284,lists!$A$4:$B$88,2,FALSE))</f>
        <v/>
      </c>
      <c r="F278" s="20" t="str">
        <f>IF(A278="","",IF('LISTADO DE MUESTRAS'!F284="","undefined",VLOOKUP('LISTADO DE MUESTRAS'!F284,lists!$D$4:$E$32,2,FALSE)))</f>
        <v/>
      </c>
      <c r="G278" s="22" t="str">
        <f>IF(A278="","",IF('LISTADO DE MUESTRAS'!G284="",0,'LISTADO DE MUESTRAS'!G284))</f>
        <v/>
      </c>
    </row>
    <row r="279" spans="1:7" x14ac:dyDescent="0.3">
      <c r="A279" s="20" t="str">
        <f>IF('LISTADO DE MUESTRAS'!A285="","",'LISTADO DE MUESTRAS'!A285)</f>
        <v/>
      </c>
      <c r="B279" s="146"/>
      <c r="C279" s="20" t="str">
        <f>IF('LISTADO DE MUESTRAS'!B285="","",_xlfn.CONCAT('LISTADO DE MUESTRAS'!B285,". ",'LISTADO DE MUESTRAS'!C285))</f>
        <v/>
      </c>
      <c r="D279" s="13"/>
      <c r="E279" s="20" t="str">
        <f>IF('LISTADO DE MUESTRAS'!E285="","",VLOOKUP('LISTADO DE MUESTRAS'!E285,lists!$A$4:$B$88,2,FALSE))</f>
        <v/>
      </c>
      <c r="F279" s="20" t="str">
        <f>IF(A279="","",IF('LISTADO DE MUESTRAS'!F285="","undefined",VLOOKUP('LISTADO DE MUESTRAS'!F285,lists!$D$4:$E$32,2,FALSE)))</f>
        <v/>
      </c>
      <c r="G279" s="22" t="str">
        <f>IF(A279="","",IF('LISTADO DE MUESTRAS'!G285="",0,'LISTADO DE MUESTRAS'!G285))</f>
        <v/>
      </c>
    </row>
    <row r="280" spans="1:7" x14ac:dyDescent="0.3">
      <c r="A280" s="20" t="str">
        <f>IF('LISTADO DE MUESTRAS'!A286="","",'LISTADO DE MUESTRAS'!A286)</f>
        <v/>
      </c>
      <c r="B280" s="146"/>
      <c r="C280" s="20" t="str">
        <f>IF('LISTADO DE MUESTRAS'!B286="","",_xlfn.CONCAT('LISTADO DE MUESTRAS'!B286,". ",'LISTADO DE MUESTRAS'!C286))</f>
        <v/>
      </c>
      <c r="D280" s="13"/>
      <c r="E280" s="20" t="str">
        <f>IF('LISTADO DE MUESTRAS'!E286="","",VLOOKUP('LISTADO DE MUESTRAS'!E286,lists!$A$4:$B$88,2,FALSE))</f>
        <v/>
      </c>
      <c r="F280" s="20" t="str">
        <f>IF(A280="","",IF('LISTADO DE MUESTRAS'!F286="","undefined",VLOOKUP('LISTADO DE MUESTRAS'!F286,lists!$D$4:$E$32,2,FALSE)))</f>
        <v/>
      </c>
      <c r="G280" s="22" t="str">
        <f>IF(A280="","",IF('LISTADO DE MUESTRAS'!G286="",0,'LISTADO DE MUESTRAS'!G286))</f>
        <v/>
      </c>
    </row>
    <row r="281" spans="1:7" x14ac:dyDescent="0.3">
      <c r="A281" s="20" t="str">
        <f>IF('LISTADO DE MUESTRAS'!A287="","",'LISTADO DE MUESTRAS'!A287)</f>
        <v/>
      </c>
      <c r="B281" s="146"/>
      <c r="C281" s="20" t="str">
        <f>IF('LISTADO DE MUESTRAS'!B287="","",_xlfn.CONCAT('LISTADO DE MUESTRAS'!B287,". ",'LISTADO DE MUESTRAS'!C287))</f>
        <v/>
      </c>
      <c r="D281" s="13"/>
      <c r="E281" s="20" t="str">
        <f>IF('LISTADO DE MUESTRAS'!E287="","",VLOOKUP('LISTADO DE MUESTRAS'!E287,lists!$A$4:$B$88,2,FALSE))</f>
        <v/>
      </c>
      <c r="F281" s="20" t="str">
        <f>IF(A281="","",IF('LISTADO DE MUESTRAS'!F287="","undefined",VLOOKUP('LISTADO DE MUESTRAS'!F287,lists!$D$4:$E$32,2,FALSE)))</f>
        <v/>
      </c>
      <c r="G281" s="22" t="str">
        <f>IF(A281="","",IF('LISTADO DE MUESTRAS'!G287="",0,'LISTADO DE MUESTRAS'!G287))</f>
        <v/>
      </c>
    </row>
    <row r="282" spans="1:7" x14ac:dyDescent="0.3">
      <c r="A282" s="20" t="str">
        <f>IF('LISTADO DE MUESTRAS'!A288="","",'LISTADO DE MUESTRAS'!A288)</f>
        <v/>
      </c>
      <c r="B282" s="146"/>
      <c r="C282" s="20" t="str">
        <f>IF('LISTADO DE MUESTRAS'!B288="","",_xlfn.CONCAT('LISTADO DE MUESTRAS'!B288,". ",'LISTADO DE MUESTRAS'!C288))</f>
        <v/>
      </c>
      <c r="D282" s="13"/>
      <c r="E282" s="20" t="str">
        <f>IF('LISTADO DE MUESTRAS'!E288="","",VLOOKUP('LISTADO DE MUESTRAS'!E288,lists!$A$4:$B$88,2,FALSE))</f>
        <v/>
      </c>
      <c r="F282" s="20" t="str">
        <f>IF(A282="","",IF('LISTADO DE MUESTRAS'!F288="","undefined",VLOOKUP('LISTADO DE MUESTRAS'!F288,lists!$D$4:$E$32,2,FALSE)))</f>
        <v/>
      </c>
      <c r="G282" s="22" t="str">
        <f>IF(A282="","",IF('LISTADO DE MUESTRAS'!G288="",0,'LISTADO DE MUESTRAS'!G288))</f>
        <v/>
      </c>
    </row>
    <row r="283" spans="1:7" x14ac:dyDescent="0.3">
      <c r="A283" s="20" t="str">
        <f>IF('LISTADO DE MUESTRAS'!A289="","",'LISTADO DE MUESTRAS'!A289)</f>
        <v/>
      </c>
      <c r="B283" s="146"/>
      <c r="C283" s="20" t="str">
        <f>IF('LISTADO DE MUESTRAS'!B289="","",_xlfn.CONCAT('LISTADO DE MUESTRAS'!B289,". ",'LISTADO DE MUESTRAS'!C289))</f>
        <v/>
      </c>
      <c r="D283" s="13"/>
      <c r="E283" s="20" t="str">
        <f>IF('LISTADO DE MUESTRAS'!E289="","",VLOOKUP('LISTADO DE MUESTRAS'!E289,lists!$A$4:$B$88,2,FALSE))</f>
        <v/>
      </c>
      <c r="F283" s="20" t="str">
        <f>IF(A283="","",IF('LISTADO DE MUESTRAS'!F289="","undefined",VLOOKUP('LISTADO DE MUESTRAS'!F289,lists!$D$4:$E$32,2,FALSE)))</f>
        <v/>
      </c>
      <c r="G283" s="22" t="str">
        <f>IF(A283="","",IF('LISTADO DE MUESTRAS'!G289="",0,'LISTADO DE MUESTRAS'!G289))</f>
        <v/>
      </c>
    </row>
    <row r="284" spans="1:7" x14ac:dyDescent="0.3">
      <c r="A284" s="20" t="str">
        <f>IF('LISTADO DE MUESTRAS'!A290="","",'LISTADO DE MUESTRAS'!A290)</f>
        <v/>
      </c>
      <c r="B284" s="146"/>
      <c r="C284" s="20" t="str">
        <f>IF('LISTADO DE MUESTRAS'!B290="","",_xlfn.CONCAT('LISTADO DE MUESTRAS'!B290,". ",'LISTADO DE MUESTRAS'!C290))</f>
        <v/>
      </c>
      <c r="D284" s="13"/>
      <c r="E284" s="20" t="str">
        <f>IF('LISTADO DE MUESTRAS'!E290="","",VLOOKUP('LISTADO DE MUESTRAS'!E290,lists!$A$4:$B$88,2,FALSE))</f>
        <v/>
      </c>
      <c r="F284" s="20" t="str">
        <f>IF(A284="","",IF('LISTADO DE MUESTRAS'!F290="","undefined",VLOOKUP('LISTADO DE MUESTRAS'!F290,lists!$D$4:$E$32,2,FALSE)))</f>
        <v/>
      </c>
      <c r="G284" s="22" t="str">
        <f>IF(A284="","",IF('LISTADO DE MUESTRAS'!G290="",0,'LISTADO DE MUESTRAS'!G290))</f>
        <v/>
      </c>
    </row>
    <row r="285" spans="1:7" x14ac:dyDescent="0.3">
      <c r="A285" s="20" t="str">
        <f>IF('LISTADO DE MUESTRAS'!A291="","",'LISTADO DE MUESTRAS'!A291)</f>
        <v/>
      </c>
      <c r="B285" s="146"/>
      <c r="C285" s="20" t="str">
        <f>IF('LISTADO DE MUESTRAS'!B291="","",_xlfn.CONCAT('LISTADO DE MUESTRAS'!B291,". ",'LISTADO DE MUESTRAS'!C291))</f>
        <v/>
      </c>
      <c r="D285" s="13"/>
      <c r="E285" s="20" t="str">
        <f>IF('LISTADO DE MUESTRAS'!E291="","",VLOOKUP('LISTADO DE MUESTRAS'!E291,lists!$A$4:$B$88,2,FALSE))</f>
        <v/>
      </c>
      <c r="F285" s="20" t="str">
        <f>IF(A285="","",IF('LISTADO DE MUESTRAS'!F291="","undefined",VLOOKUP('LISTADO DE MUESTRAS'!F291,lists!$D$4:$E$32,2,FALSE)))</f>
        <v/>
      </c>
      <c r="G285" s="22" t="str">
        <f>IF(A285="","",IF('LISTADO DE MUESTRAS'!G291="",0,'LISTADO DE MUESTRAS'!G291))</f>
        <v/>
      </c>
    </row>
    <row r="286" spans="1:7" x14ac:dyDescent="0.3">
      <c r="A286" s="20" t="str">
        <f>IF('LISTADO DE MUESTRAS'!A292="","",'LISTADO DE MUESTRAS'!A292)</f>
        <v/>
      </c>
      <c r="B286" s="146"/>
      <c r="C286" s="20" t="str">
        <f>IF('LISTADO DE MUESTRAS'!B292="","",_xlfn.CONCAT('LISTADO DE MUESTRAS'!B292,". ",'LISTADO DE MUESTRAS'!C292))</f>
        <v/>
      </c>
      <c r="D286" s="13"/>
      <c r="E286" s="20" t="str">
        <f>IF('LISTADO DE MUESTRAS'!E292="","",VLOOKUP('LISTADO DE MUESTRAS'!E292,lists!$A$4:$B$88,2,FALSE))</f>
        <v/>
      </c>
      <c r="F286" s="20" t="str">
        <f>IF(A286="","",IF('LISTADO DE MUESTRAS'!F292="","undefined",VLOOKUP('LISTADO DE MUESTRAS'!F292,lists!$D$4:$E$32,2,FALSE)))</f>
        <v/>
      </c>
      <c r="G286" s="22" t="str">
        <f>IF(A286="","",IF('LISTADO DE MUESTRAS'!G292="",0,'LISTADO DE MUESTRAS'!G292))</f>
        <v/>
      </c>
    </row>
    <row r="287" spans="1:7" x14ac:dyDescent="0.3">
      <c r="A287" s="20" t="str">
        <f>IF('LISTADO DE MUESTRAS'!A293="","",'LISTADO DE MUESTRAS'!A293)</f>
        <v/>
      </c>
      <c r="B287" s="146"/>
      <c r="C287" s="20" t="str">
        <f>IF('LISTADO DE MUESTRAS'!B293="","",_xlfn.CONCAT('LISTADO DE MUESTRAS'!B293,". ",'LISTADO DE MUESTRAS'!C293))</f>
        <v/>
      </c>
      <c r="D287" s="13"/>
      <c r="E287" s="20" t="str">
        <f>IF('LISTADO DE MUESTRAS'!E293="","",VLOOKUP('LISTADO DE MUESTRAS'!E293,lists!$A$4:$B$88,2,FALSE))</f>
        <v/>
      </c>
      <c r="F287" s="20" t="str">
        <f>IF(A287="","",IF('LISTADO DE MUESTRAS'!F293="","undefined",VLOOKUP('LISTADO DE MUESTRAS'!F293,lists!$D$4:$E$32,2,FALSE)))</f>
        <v/>
      </c>
      <c r="G287" s="22" t="str">
        <f>IF(A287="","",IF('LISTADO DE MUESTRAS'!G293="",0,'LISTADO DE MUESTRAS'!G293))</f>
        <v/>
      </c>
    </row>
    <row r="288" spans="1:7" x14ac:dyDescent="0.3">
      <c r="A288" s="20" t="str">
        <f>IF('LISTADO DE MUESTRAS'!A294="","",'LISTADO DE MUESTRAS'!A294)</f>
        <v/>
      </c>
      <c r="B288" s="146"/>
      <c r="C288" s="20" t="str">
        <f>IF('LISTADO DE MUESTRAS'!B294="","",_xlfn.CONCAT('LISTADO DE MUESTRAS'!B294,". ",'LISTADO DE MUESTRAS'!C294))</f>
        <v/>
      </c>
      <c r="D288" s="13"/>
      <c r="E288" s="20" t="str">
        <f>IF('LISTADO DE MUESTRAS'!E294="","",VLOOKUP('LISTADO DE MUESTRAS'!E294,lists!$A$4:$B$88,2,FALSE))</f>
        <v/>
      </c>
      <c r="F288" s="20" t="str">
        <f>IF(A288="","",IF('LISTADO DE MUESTRAS'!F294="","undefined",VLOOKUP('LISTADO DE MUESTRAS'!F294,lists!$D$4:$E$32,2,FALSE)))</f>
        <v/>
      </c>
      <c r="G288" s="22" t="str">
        <f>IF(A288="","",IF('LISTADO DE MUESTRAS'!G294="",0,'LISTADO DE MUESTRAS'!G294))</f>
        <v/>
      </c>
    </row>
    <row r="289" spans="1:7" x14ac:dyDescent="0.3">
      <c r="A289" s="20" t="str">
        <f>IF('LISTADO DE MUESTRAS'!A295="","",'LISTADO DE MUESTRAS'!A295)</f>
        <v/>
      </c>
      <c r="B289" s="146"/>
      <c r="C289" s="20" t="str">
        <f>IF('LISTADO DE MUESTRAS'!B295="","",_xlfn.CONCAT('LISTADO DE MUESTRAS'!B295,". ",'LISTADO DE MUESTRAS'!C295))</f>
        <v/>
      </c>
      <c r="D289" s="13"/>
      <c r="E289" s="20" t="str">
        <f>IF('LISTADO DE MUESTRAS'!E295="","",VLOOKUP('LISTADO DE MUESTRAS'!E295,lists!$A$4:$B$88,2,FALSE))</f>
        <v/>
      </c>
      <c r="F289" s="20" t="str">
        <f>IF(A289="","",IF('LISTADO DE MUESTRAS'!F295="","undefined",VLOOKUP('LISTADO DE MUESTRAS'!F295,lists!$D$4:$E$32,2,FALSE)))</f>
        <v/>
      </c>
      <c r="G289" s="22" t="str">
        <f>IF(A289="","",IF('LISTADO DE MUESTRAS'!G295="",0,'LISTADO DE MUESTRAS'!G295))</f>
        <v/>
      </c>
    </row>
    <row r="290" spans="1:7" x14ac:dyDescent="0.3">
      <c r="A290" s="20" t="str">
        <f>IF('LISTADO DE MUESTRAS'!A296="","",'LISTADO DE MUESTRAS'!A296)</f>
        <v/>
      </c>
      <c r="B290" s="146"/>
      <c r="C290" s="20" t="str">
        <f>IF('LISTADO DE MUESTRAS'!B296="","",_xlfn.CONCAT('LISTADO DE MUESTRAS'!B296,". ",'LISTADO DE MUESTRAS'!C296))</f>
        <v/>
      </c>
      <c r="D290" s="13"/>
      <c r="E290" s="20" t="str">
        <f>IF('LISTADO DE MUESTRAS'!E296="","",VLOOKUP('LISTADO DE MUESTRAS'!E296,lists!$A$4:$B$88,2,FALSE))</f>
        <v/>
      </c>
      <c r="F290" s="20" t="str">
        <f>IF(A290="","",IF('LISTADO DE MUESTRAS'!F296="","undefined",VLOOKUP('LISTADO DE MUESTRAS'!F296,lists!$D$4:$E$32,2,FALSE)))</f>
        <v/>
      </c>
      <c r="G290" s="22" t="str">
        <f>IF(A290="","",IF('LISTADO DE MUESTRAS'!G296="",0,'LISTADO DE MUESTRAS'!G296))</f>
        <v/>
      </c>
    </row>
    <row r="291" spans="1:7" x14ac:dyDescent="0.3">
      <c r="A291" s="20" t="str">
        <f>IF('LISTADO DE MUESTRAS'!A297="","",'LISTADO DE MUESTRAS'!A297)</f>
        <v/>
      </c>
      <c r="B291" s="146"/>
      <c r="C291" s="20" t="str">
        <f>IF('LISTADO DE MUESTRAS'!B297="","",_xlfn.CONCAT('LISTADO DE MUESTRAS'!B297,". ",'LISTADO DE MUESTRAS'!C297))</f>
        <v/>
      </c>
      <c r="D291" s="13"/>
      <c r="E291" s="20" t="str">
        <f>IF('LISTADO DE MUESTRAS'!E297="","",VLOOKUP('LISTADO DE MUESTRAS'!E297,lists!$A$4:$B$88,2,FALSE))</f>
        <v/>
      </c>
      <c r="F291" s="20" t="str">
        <f>IF(A291="","",IF('LISTADO DE MUESTRAS'!F297="","undefined",VLOOKUP('LISTADO DE MUESTRAS'!F297,lists!$D$4:$E$32,2,FALSE)))</f>
        <v/>
      </c>
      <c r="G291" s="22" t="str">
        <f>IF(A291="","",IF('LISTADO DE MUESTRAS'!G297="",0,'LISTADO DE MUESTRAS'!G297))</f>
        <v/>
      </c>
    </row>
    <row r="292" spans="1:7" x14ac:dyDescent="0.3">
      <c r="A292" s="20" t="str">
        <f>IF('LISTADO DE MUESTRAS'!A298="","",'LISTADO DE MUESTRAS'!A298)</f>
        <v/>
      </c>
      <c r="B292" s="146"/>
      <c r="C292" s="20" t="str">
        <f>IF('LISTADO DE MUESTRAS'!B298="","",_xlfn.CONCAT('LISTADO DE MUESTRAS'!B298,". ",'LISTADO DE MUESTRAS'!C298))</f>
        <v/>
      </c>
      <c r="D292" s="13"/>
      <c r="E292" s="20" t="str">
        <f>IF('LISTADO DE MUESTRAS'!E298="","",VLOOKUP('LISTADO DE MUESTRAS'!E298,lists!$A$4:$B$88,2,FALSE))</f>
        <v/>
      </c>
      <c r="F292" s="20" t="str">
        <f>IF(A292="","",IF('LISTADO DE MUESTRAS'!F298="","undefined",VLOOKUP('LISTADO DE MUESTRAS'!F298,lists!$D$4:$E$32,2,FALSE)))</f>
        <v/>
      </c>
      <c r="G292" s="22" t="str">
        <f>IF(A292="","",IF('LISTADO DE MUESTRAS'!G298="",0,'LISTADO DE MUESTRAS'!G298))</f>
        <v/>
      </c>
    </row>
    <row r="293" spans="1:7" x14ac:dyDescent="0.3">
      <c r="A293" s="20" t="str">
        <f>IF('LISTADO DE MUESTRAS'!A299="","",'LISTADO DE MUESTRAS'!A299)</f>
        <v/>
      </c>
      <c r="B293" s="146"/>
      <c r="C293" s="20" t="str">
        <f>IF('LISTADO DE MUESTRAS'!B299="","",_xlfn.CONCAT('LISTADO DE MUESTRAS'!B299,". ",'LISTADO DE MUESTRAS'!C299))</f>
        <v/>
      </c>
      <c r="D293" s="13"/>
      <c r="E293" s="20" t="str">
        <f>IF('LISTADO DE MUESTRAS'!E299="","",VLOOKUP('LISTADO DE MUESTRAS'!E299,lists!$A$4:$B$88,2,FALSE))</f>
        <v/>
      </c>
      <c r="F293" s="20" t="str">
        <f>IF(A293="","",IF('LISTADO DE MUESTRAS'!F299="","undefined",VLOOKUP('LISTADO DE MUESTRAS'!F299,lists!$D$4:$E$32,2,FALSE)))</f>
        <v/>
      </c>
      <c r="G293" s="22" t="str">
        <f>IF(A293="","",IF('LISTADO DE MUESTRAS'!G299="",0,'LISTADO DE MUESTRAS'!G299))</f>
        <v/>
      </c>
    </row>
    <row r="294" spans="1:7" x14ac:dyDescent="0.3">
      <c r="A294" s="20" t="str">
        <f>IF('LISTADO DE MUESTRAS'!A300="","",'LISTADO DE MUESTRAS'!A300)</f>
        <v/>
      </c>
      <c r="B294" s="146"/>
      <c r="C294" s="20" t="str">
        <f>IF('LISTADO DE MUESTRAS'!B300="","",_xlfn.CONCAT('LISTADO DE MUESTRAS'!B300,". ",'LISTADO DE MUESTRAS'!C300))</f>
        <v/>
      </c>
      <c r="D294" s="13"/>
      <c r="E294" s="20" t="str">
        <f>IF('LISTADO DE MUESTRAS'!E300="","",VLOOKUP('LISTADO DE MUESTRAS'!E300,lists!$A$4:$B$88,2,FALSE))</f>
        <v/>
      </c>
      <c r="F294" s="20" t="str">
        <f>IF(A294="","",IF('LISTADO DE MUESTRAS'!F300="","undefined",VLOOKUP('LISTADO DE MUESTRAS'!F300,lists!$D$4:$E$32,2,FALSE)))</f>
        <v/>
      </c>
      <c r="G294" s="22" t="str">
        <f>IF(A294="","",IF('LISTADO DE MUESTRAS'!G300="",0,'LISTADO DE MUESTRAS'!G300))</f>
        <v/>
      </c>
    </row>
    <row r="295" spans="1:7" x14ac:dyDescent="0.3">
      <c r="A295" s="20" t="str">
        <f>IF('LISTADO DE MUESTRAS'!A301="","",'LISTADO DE MUESTRAS'!A301)</f>
        <v/>
      </c>
      <c r="B295" s="146"/>
      <c r="C295" s="20" t="str">
        <f>IF('LISTADO DE MUESTRAS'!B301="","",_xlfn.CONCAT('LISTADO DE MUESTRAS'!B301,". ",'LISTADO DE MUESTRAS'!C301))</f>
        <v/>
      </c>
      <c r="D295" s="13"/>
      <c r="E295" s="20" t="str">
        <f>IF('LISTADO DE MUESTRAS'!E301="","",VLOOKUP('LISTADO DE MUESTRAS'!E301,lists!$A$4:$B$88,2,FALSE))</f>
        <v/>
      </c>
      <c r="F295" s="20" t="str">
        <f>IF(A295="","",IF('LISTADO DE MUESTRAS'!F301="","undefined",VLOOKUP('LISTADO DE MUESTRAS'!F301,lists!$D$4:$E$32,2,FALSE)))</f>
        <v/>
      </c>
      <c r="G295" s="22" t="str">
        <f>IF(A295="","",IF('LISTADO DE MUESTRAS'!G301="",0,'LISTADO DE MUESTRAS'!G301))</f>
        <v/>
      </c>
    </row>
    <row r="296" spans="1:7" x14ac:dyDescent="0.3">
      <c r="A296" s="20" t="str">
        <f>IF('LISTADO DE MUESTRAS'!A302="","",'LISTADO DE MUESTRAS'!A302)</f>
        <v/>
      </c>
      <c r="B296" s="146"/>
      <c r="C296" s="20" t="str">
        <f>IF('LISTADO DE MUESTRAS'!B302="","",_xlfn.CONCAT('LISTADO DE MUESTRAS'!B302,". ",'LISTADO DE MUESTRAS'!C302))</f>
        <v/>
      </c>
      <c r="D296" s="13"/>
      <c r="E296" s="20" t="str">
        <f>IF('LISTADO DE MUESTRAS'!E302="","",VLOOKUP('LISTADO DE MUESTRAS'!E302,lists!$A$4:$B$88,2,FALSE))</f>
        <v/>
      </c>
      <c r="F296" s="20" t="str">
        <f>IF(A296="","",IF('LISTADO DE MUESTRAS'!F302="","undefined",VLOOKUP('LISTADO DE MUESTRAS'!F302,lists!$D$4:$E$32,2,FALSE)))</f>
        <v/>
      </c>
      <c r="G296" s="22" t="str">
        <f>IF(A296="","",IF('LISTADO DE MUESTRAS'!G302="",0,'LISTADO DE MUESTRAS'!G302))</f>
        <v/>
      </c>
    </row>
    <row r="297" spans="1:7" x14ac:dyDescent="0.3">
      <c r="A297" s="20" t="str">
        <f>IF('LISTADO DE MUESTRAS'!A303="","",'LISTADO DE MUESTRAS'!A303)</f>
        <v/>
      </c>
      <c r="B297" s="146"/>
      <c r="C297" s="20" t="str">
        <f>IF('LISTADO DE MUESTRAS'!B303="","",_xlfn.CONCAT('LISTADO DE MUESTRAS'!B303,". ",'LISTADO DE MUESTRAS'!C303))</f>
        <v/>
      </c>
      <c r="D297" s="13"/>
      <c r="E297" s="20" t="str">
        <f>IF('LISTADO DE MUESTRAS'!E303="","",VLOOKUP('LISTADO DE MUESTRAS'!E303,lists!$A$4:$B$88,2,FALSE))</f>
        <v/>
      </c>
      <c r="F297" s="20" t="str">
        <f>IF(A297="","",IF('LISTADO DE MUESTRAS'!F303="","undefined",VLOOKUP('LISTADO DE MUESTRAS'!F303,lists!$D$4:$E$32,2,FALSE)))</f>
        <v/>
      </c>
      <c r="G297" s="22" t="str">
        <f>IF(A297="","",IF('LISTADO DE MUESTRAS'!G303="",0,'LISTADO DE MUESTRAS'!G303))</f>
        <v/>
      </c>
    </row>
    <row r="298" spans="1:7" x14ac:dyDescent="0.3">
      <c r="A298" s="20" t="str">
        <f>IF('LISTADO DE MUESTRAS'!A304="","",'LISTADO DE MUESTRAS'!A304)</f>
        <v/>
      </c>
      <c r="B298" s="146"/>
      <c r="C298" s="20" t="str">
        <f>IF('LISTADO DE MUESTRAS'!B304="","",_xlfn.CONCAT('LISTADO DE MUESTRAS'!B304,". ",'LISTADO DE MUESTRAS'!C304))</f>
        <v/>
      </c>
      <c r="D298" s="13"/>
      <c r="E298" s="20" t="str">
        <f>IF('LISTADO DE MUESTRAS'!E304="","",VLOOKUP('LISTADO DE MUESTRAS'!E304,lists!$A$4:$B$88,2,FALSE))</f>
        <v/>
      </c>
      <c r="F298" s="20" t="str">
        <f>IF(A298="","",IF('LISTADO DE MUESTRAS'!F304="","undefined",VLOOKUP('LISTADO DE MUESTRAS'!F304,lists!$D$4:$E$32,2,FALSE)))</f>
        <v/>
      </c>
      <c r="G298" s="22" t="str">
        <f>IF(A298="","",IF('LISTADO DE MUESTRAS'!G304="",0,'LISTADO DE MUESTRAS'!G304))</f>
        <v/>
      </c>
    </row>
    <row r="299" spans="1:7" x14ac:dyDescent="0.3">
      <c r="A299" s="20" t="str">
        <f>IF('LISTADO DE MUESTRAS'!A305="","",'LISTADO DE MUESTRAS'!A305)</f>
        <v/>
      </c>
      <c r="B299" s="146"/>
      <c r="C299" s="20" t="str">
        <f>IF('LISTADO DE MUESTRAS'!B305="","",_xlfn.CONCAT('LISTADO DE MUESTRAS'!B305,". ",'LISTADO DE MUESTRAS'!C305))</f>
        <v/>
      </c>
      <c r="D299" s="13"/>
      <c r="E299" s="20" t="str">
        <f>IF('LISTADO DE MUESTRAS'!E305="","",VLOOKUP('LISTADO DE MUESTRAS'!E305,lists!$A$4:$B$88,2,FALSE))</f>
        <v/>
      </c>
      <c r="F299" s="20" t="str">
        <f>IF(A299="","",IF('LISTADO DE MUESTRAS'!F305="","undefined",VLOOKUP('LISTADO DE MUESTRAS'!F305,lists!$D$4:$E$32,2,FALSE)))</f>
        <v/>
      </c>
      <c r="G299" s="22" t="str">
        <f>IF(A299="","",IF('LISTADO DE MUESTRAS'!G305="",0,'LISTADO DE MUESTRAS'!G305))</f>
        <v/>
      </c>
    </row>
    <row r="300" spans="1:7" x14ac:dyDescent="0.3">
      <c r="A300" s="20" t="str">
        <f>IF('LISTADO DE MUESTRAS'!A306="","",'LISTADO DE MUESTRAS'!A306)</f>
        <v/>
      </c>
      <c r="B300" s="146"/>
      <c r="C300" s="20" t="str">
        <f>IF('LISTADO DE MUESTRAS'!B306="","",_xlfn.CONCAT('LISTADO DE MUESTRAS'!B306,". ",'LISTADO DE MUESTRAS'!C306))</f>
        <v/>
      </c>
      <c r="D300" s="13"/>
      <c r="E300" s="20" t="str">
        <f>IF('LISTADO DE MUESTRAS'!E306="","",VLOOKUP('LISTADO DE MUESTRAS'!E306,lists!$A$4:$B$88,2,FALSE))</f>
        <v/>
      </c>
      <c r="F300" s="20" t="str">
        <f>IF(A300="","",IF('LISTADO DE MUESTRAS'!F306="","undefined",VLOOKUP('LISTADO DE MUESTRAS'!F306,lists!$D$4:$E$32,2,FALSE)))</f>
        <v/>
      </c>
      <c r="G300" s="22" t="str">
        <f>IF(A300="","",IF('LISTADO DE MUESTRAS'!G306="",0,'LISTADO DE MUESTRAS'!G306))</f>
        <v/>
      </c>
    </row>
    <row r="301" spans="1:7" x14ac:dyDescent="0.3">
      <c r="A301" s="20" t="str">
        <f>IF('LISTADO DE MUESTRAS'!A307="","",'LISTADO DE MUESTRAS'!A307)</f>
        <v/>
      </c>
      <c r="B301" s="146"/>
      <c r="C301" s="20" t="str">
        <f>IF('LISTADO DE MUESTRAS'!B307="","",_xlfn.CONCAT('LISTADO DE MUESTRAS'!B307,". ",'LISTADO DE MUESTRAS'!C307))</f>
        <v/>
      </c>
      <c r="D301" s="13"/>
      <c r="E301" s="20" t="str">
        <f>IF('LISTADO DE MUESTRAS'!E307="","",VLOOKUP('LISTADO DE MUESTRAS'!E307,lists!$A$4:$B$88,2,FALSE))</f>
        <v/>
      </c>
      <c r="F301" s="20" t="str">
        <f>IF(A301="","",IF('LISTADO DE MUESTRAS'!F307="","undefined",VLOOKUP('LISTADO DE MUESTRAS'!F307,lists!$D$4:$E$32,2,FALSE)))</f>
        <v/>
      </c>
      <c r="G301" s="22" t="str">
        <f>IF(A301="","",IF('LISTADO DE MUESTRAS'!G307="",0,'LISTADO DE MUESTRAS'!G307))</f>
        <v/>
      </c>
    </row>
    <row r="302" spans="1:7" x14ac:dyDescent="0.3">
      <c r="A302" s="20" t="str">
        <f>IF('LISTADO DE MUESTRAS'!A308="","",'LISTADO DE MUESTRAS'!A308)</f>
        <v/>
      </c>
      <c r="B302" s="146"/>
      <c r="C302" s="20" t="str">
        <f>IF('LISTADO DE MUESTRAS'!B308="","",_xlfn.CONCAT('LISTADO DE MUESTRAS'!B308,". ",'LISTADO DE MUESTRAS'!C308))</f>
        <v/>
      </c>
      <c r="D302" s="13"/>
      <c r="E302" s="20" t="str">
        <f>IF('LISTADO DE MUESTRAS'!E308="","",VLOOKUP('LISTADO DE MUESTRAS'!E308,lists!$A$4:$B$88,2,FALSE))</f>
        <v/>
      </c>
      <c r="F302" s="20" t="str">
        <f>IF(A302="","",IF('LISTADO DE MUESTRAS'!F308="","undefined",VLOOKUP('LISTADO DE MUESTRAS'!F308,lists!$D$4:$E$32,2,FALSE)))</f>
        <v/>
      </c>
      <c r="G302" s="22" t="str">
        <f>IF(A302="","",IF('LISTADO DE MUESTRAS'!G308="",0,'LISTADO DE MUESTRAS'!G308))</f>
        <v/>
      </c>
    </row>
    <row r="303" spans="1:7" x14ac:dyDescent="0.3">
      <c r="A303" s="20" t="str">
        <f>IF('LISTADO DE MUESTRAS'!A309="","",'LISTADO DE MUESTRAS'!A309)</f>
        <v/>
      </c>
      <c r="B303" s="146"/>
      <c r="C303" s="20" t="str">
        <f>IF('LISTADO DE MUESTRAS'!B309="","",_xlfn.CONCAT('LISTADO DE MUESTRAS'!B309,". ",'LISTADO DE MUESTRAS'!C309))</f>
        <v/>
      </c>
      <c r="D303" s="13"/>
      <c r="E303" s="20" t="str">
        <f>IF('LISTADO DE MUESTRAS'!E309="","",VLOOKUP('LISTADO DE MUESTRAS'!E309,lists!$A$4:$B$88,2,FALSE))</f>
        <v/>
      </c>
      <c r="F303" s="20" t="str">
        <f>IF(A303="","",IF('LISTADO DE MUESTRAS'!F309="","undefined",VLOOKUP('LISTADO DE MUESTRAS'!F309,lists!$D$4:$E$32,2,FALSE)))</f>
        <v/>
      </c>
      <c r="G303" s="22" t="str">
        <f>IF(A303="","",IF('LISTADO DE MUESTRAS'!G309="",0,'LISTADO DE MUESTRAS'!G309))</f>
        <v/>
      </c>
    </row>
    <row r="304" spans="1:7" x14ac:dyDescent="0.3">
      <c r="A304" s="20" t="str">
        <f>IF('LISTADO DE MUESTRAS'!A310="","",'LISTADO DE MUESTRAS'!A310)</f>
        <v/>
      </c>
      <c r="B304" s="146"/>
      <c r="C304" s="20" t="str">
        <f>IF('LISTADO DE MUESTRAS'!B310="","",_xlfn.CONCAT('LISTADO DE MUESTRAS'!B310,". ",'LISTADO DE MUESTRAS'!C310))</f>
        <v/>
      </c>
      <c r="D304" s="13"/>
      <c r="E304" s="20" t="str">
        <f>IF('LISTADO DE MUESTRAS'!E310="","",VLOOKUP('LISTADO DE MUESTRAS'!E310,lists!$A$4:$B$88,2,FALSE))</f>
        <v/>
      </c>
      <c r="F304" s="20" t="str">
        <f>IF(A304="","",IF('LISTADO DE MUESTRAS'!F310="","undefined",VLOOKUP('LISTADO DE MUESTRAS'!F310,lists!$D$4:$E$32,2,FALSE)))</f>
        <v/>
      </c>
      <c r="G304" s="22" t="str">
        <f>IF(A304="","",IF('LISTADO DE MUESTRAS'!G310="",0,'LISTADO DE MUESTRAS'!G310))</f>
        <v/>
      </c>
    </row>
    <row r="305" spans="1:7" x14ac:dyDescent="0.3">
      <c r="A305" s="20" t="str">
        <f>IF('LISTADO DE MUESTRAS'!A311="","",'LISTADO DE MUESTRAS'!A311)</f>
        <v/>
      </c>
      <c r="B305" s="146"/>
      <c r="C305" s="20" t="str">
        <f>IF('LISTADO DE MUESTRAS'!B311="","",_xlfn.CONCAT('LISTADO DE MUESTRAS'!B311,". ",'LISTADO DE MUESTRAS'!C311))</f>
        <v/>
      </c>
      <c r="D305" s="13"/>
      <c r="E305" s="20" t="str">
        <f>IF('LISTADO DE MUESTRAS'!E311="","",VLOOKUP('LISTADO DE MUESTRAS'!E311,lists!$A$4:$B$88,2,FALSE))</f>
        <v/>
      </c>
      <c r="F305" s="20" t="str">
        <f>IF(A305="","",IF('LISTADO DE MUESTRAS'!F311="","undefined",VLOOKUP('LISTADO DE MUESTRAS'!F311,lists!$D$4:$E$32,2,FALSE)))</f>
        <v/>
      </c>
      <c r="G305" s="22" t="str">
        <f>IF(A305="","",IF('LISTADO DE MUESTRAS'!G311="",0,'LISTADO DE MUESTRAS'!G311))</f>
        <v/>
      </c>
    </row>
    <row r="306" spans="1:7" x14ac:dyDescent="0.3">
      <c r="A306" s="20" t="str">
        <f>IF('LISTADO DE MUESTRAS'!A312="","",'LISTADO DE MUESTRAS'!A312)</f>
        <v/>
      </c>
      <c r="B306" s="146"/>
      <c r="C306" s="20" t="str">
        <f>IF('LISTADO DE MUESTRAS'!B312="","",_xlfn.CONCAT('LISTADO DE MUESTRAS'!B312,". ",'LISTADO DE MUESTRAS'!C312))</f>
        <v/>
      </c>
      <c r="D306" s="13"/>
      <c r="E306" s="20" t="str">
        <f>IF('LISTADO DE MUESTRAS'!E312="","",VLOOKUP('LISTADO DE MUESTRAS'!E312,lists!$A$4:$B$88,2,FALSE))</f>
        <v/>
      </c>
      <c r="F306" s="20" t="str">
        <f>IF(A306="","",IF('LISTADO DE MUESTRAS'!F312="","undefined",VLOOKUP('LISTADO DE MUESTRAS'!F312,lists!$D$4:$E$32,2,FALSE)))</f>
        <v/>
      </c>
      <c r="G306" s="22" t="str">
        <f>IF(A306="","",IF('LISTADO DE MUESTRAS'!G312="",0,'LISTADO DE MUESTRAS'!G312))</f>
        <v/>
      </c>
    </row>
    <row r="307" spans="1:7" x14ac:dyDescent="0.3">
      <c r="A307" s="20" t="str">
        <f>IF('LISTADO DE MUESTRAS'!A313="","",'LISTADO DE MUESTRAS'!A313)</f>
        <v/>
      </c>
      <c r="B307" s="146"/>
      <c r="C307" s="20" t="str">
        <f>IF('LISTADO DE MUESTRAS'!B313="","",_xlfn.CONCAT('LISTADO DE MUESTRAS'!B313,". ",'LISTADO DE MUESTRAS'!C313))</f>
        <v/>
      </c>
      <c r="D307" s="13"/>
      <c r="E307" s="20" t="str">
        <f>IF('LISTADO DE MUESTRAS'!E313="","",VLOOKUP('LISTADO DE MUESTRAS'!E313,lists!$A$4:$B$88,2,FALSE))</f>
        <v/>
      </c>
      <c r="F307" s="20" t="str">
        <f>IF(A307="","",IF('LISTADO DE MUESTRAS'!F313="","undefined",VLOOKUP('LISTADO DE MUESTRAS'!F313,lists!$D$4:$E$32,2,FALSE)))</f>
        <v/>
      </c>
      <c r="G307" s="22" t="str">
        <f>IF(A307="","",IF('LISTADO DE MUESTRAS'!G313="",0,'LISTADO DE MUESTRAS'!G313))</f>
        <v/>
      </c>
    </row>
    <row r="308" spans="1:7" x14ac:dyDescent="0.3">
      <c r="A308" s="20" t="str">
        <f>IF('LISTADO DE MUESTRAS'!A314="","",'LISTADO DE MUESTRAS'!A314)</f>
        <v/>
      </c>
      <c r="B308" s="146"/>
      <c r="C308" s="20" t="str">
        <f>IF('LISTADO DE MUESTRAS'!B314="","",_xlfn.CONCAT('LISTADO DE MUESTRAS'!B314,". ",'LISTADO DE MUESTRAS'!C314))</f>
        <v/>
      </c>
      <c r="D308" s="13"/>
      <c r="E308" s="20" t="str">
        <f>IF('LISTADO DE MUESTRAS'!E314="","",VLOOKUP('LISTADO DE MUESTRAS'!E314,lists!$A$4:$B$88,2,FALSE))</f>
        <v/>
      </c>
      <c r="F308" s="20" t="str">
        <f>IF(A308="","",IF('LISTADO DE MUESTRAS'!F314="","undefined",VLOOKUP('LISTADO DE MUESTRAS'!F314,lists!$D$4:$E$32,2,FALSE)))</f>
        <v/>
      </c>
      <c r="G308" s="22" t="str">
        <f>IF(A308="","",IF('LISTADO DE MUESTRAS'!G314="",0,'LISTADO DE MUESTRAS'!G314))</f>
        <v/>
      </c>
    </row>
    <row r="309" spans="1:7" x14ac:dyDescent="0.3">
      <c r="A309" s="20" t="str">
        <f>IF('LISTADO DE MUESTRAS'!A315="","",'LISTADO DE MUESTRAS'!A315)</f>
        <v/>
      </c>
      <c r="B309" s="146"/>
      <c r="C309" s="20" t="str">
        <f>IF('LISTADO DE MUESTRAS'!B315="","",_xlfn.CONCAT('LISTADO DE MUESTRAS'!B315,". ",'LISTADO DE MUESTRAS'!C315))</f>
        <v/>
      </c>
      <c r="D309" s="13"/>
      <c r="E309" s="20" t="str">
        <f>IF('LISTADO DE MUESTRAS'!E315="","",VLOOKUP('LISTADO DE MUESTRAS'!E315,lists!$A$4:$B$88,2,FALSE))</f>
        <v/>
      </c>
      <c r="F309" s="20" t="str">
        <f>IF(A309="","",IF('LISTADO DE MUESTRAS'!F315="","undefined",VLOOKUP('LISTADO DE MUESTRAS'!F315,lists!$D$4:$E$32,2,FALSE)))</f>
        <v/>
      </c>
      <c r="G309" s="22" t="str">
        <f>IF(A309="","",IF('LISTADO DE MUESTRAS'!G315="",0,'LISTADO DE MUESTRAS'!G315))</f>
        <v/>
      </c>
    </row>
    <row r="310" spans="1:7" x14ac:dyDescent="0.3">
      <c r="A310" s="20" t="str">
        <f>IF('LISTADO DE MUESTRAS'!A316="","",'LISTADO DE MUESTRAS'!A316)</f>
        <v/>
      </c>
      <c r="B310" s="146"/>
      <c r="C310" s="20" t="str">
        <f>IF('LISTADO DE MUESTRAS'!B316="","",_xlfn.CONCAT('LISTADO DE MUESTRAS'!B316,". ",'LISTADO DE MUESTRAS'!C316))</f>
        <v/>
      </c>
      <c r="D310" s="13"/>
      <c r="E310" s="20" t="str">
        <f>IF('LISTADO DE MUESTRAS'!E316="","",VLOOKUP('LISTADO DE MUESTRAS'!E316,lists!$A$4:$B$88,2,FALSE))</f>
        <v/>
      </c>
      <c r="F310" s="20" t="str">
        <f>IF(A310="","",IF('LISTADO DE MUESTRAS'!F316="","undefined",VLOOKUP('LISTADO DE MUESTRAS'!F316,lists!$D$4:$E$32,2,FALSE)))</f>
        <v/>
      </c>
      <c r="G310" s="22" t="str">
        <f>IF(A310="","",IF('LISTADO DE MUESTRAS'!G316="",0,'LISTADO DE MUESTRAS'!G316))</f>
        <v/>
      </c>
    </row>
    <row r="311" spans="1:7" x14ac:dyDescent="0.3">
      <c r="A311" s="20" t="str">
        <f>IF('LISTADO DE MUESTRAS'!A317="","",'LISTADO DE MUESTRAS'!A317)</f>
        <v/>
      </c>
      <c r="B311" s="146"/>
      <c r="C311" s="20" t="str">
        <f>IF('LISTADO DE MUESTRAS'!B317="","",_xlfn.CONCAT('LISTADO DE MUESTRAS'!B317,". ",'LISTADO DE MUESTRAS'!C317))</f>
        <v/>
      </c>
      <c r="D311" s="13"/>
      <c r="E311" s="20" t="str">
        <f>IF('LISTADO DE MUESTRAS'!E317="","",VLOOKUP('LISTADO DE MUESTRAS'!E317,lists!$A$4:$B$88,2,FALSE))</f>
        <v/>
      </c>
      <c r="F311" s="20" t="str">
        <f>IF(A311="","",IF('LISTADO DE MUESTRAS'!F317="","undefined",VLOOKUP('LISTADO DE MUESTRAS'!F317,lists!$D$4:$E$32,2,FALSE)))</f>
        <v/>
      </c>
      <c r="G311" s="22" t="str">
        <f>IF(A311="","",IF('LISTADO DE MUESTRAS'!G317="",0,'LISTADO DE MUESTRAS'!G317))</f>
        <v/>
      </c>
    </row>
    <row r="312" spans="1:7" x14ac:dyDescent="0.3">
      <c r="A312" s="20" t="str">
        <f>IF('LISTADO DE MUESTRAS'!A318="","",'LISTADO DE MUESTRAS'!A318)</f>
        <v/>
      </c>
      <c r="B312" s="146"/>
      <c r="C312" s="20" t="str">
        <f>IF('LISTADO DE MUESTRAS'!B318="","",_xlfn.CONCAT('LISTADO DE MUESTRAS'!B318,". ",'LISTADO DE MUESTRAS'!C318))</f>
        <v/>
      </c>
      <c r="D312" s="13"/>
      <c r="E312" s="20" t="str">
        <f>IF('LISTADO DE MUESTRAS'!E318="","",VLOOKUP('LISTADO DE MUESTRAS'!E318,lists!$A$4:$B$88,2,FALSE))</f>
        <v/>
      </c>
      <c r="F312" s="20" t="str">
        <f>IF(A312="","",IF('LISTADO DE MUESTRAS'!F318="","undefined",VLOOKUP('LISTADO DE MUESTRAS'!F318,lists!$D$4:$E$32,2,FALSE)))</f>
        <v/>
      </c>
      <c r="G312" s="22" t="str">
        <f>IF(A312="","",IF('LISTADO DE MUESTRAS'!G318="",0,'LISTADO DE MUESTRAS'!G318))</f>
        <v/>
      </c>
    </row>
    <row r="313" spans="1:7" x14ac:dyDescent="0.3">
      <c r="A313" s="20" t="str">
        <f>IF('LISTADO DE MUESTRAS'!A319="","",'LISTADO DE MUESTRAS'!A319)</f>
        <v/>
      </c>
      <c r="B313" s="146"/>
      <c r="C313" s="20" t="str">
        <f>IF('LISTADO DE MUESTRAS'!B319="","",_xlfn.CONCAT('LISTADO DE MUESTRAS'!B319,". ",'LISTADO DE MUESTRAS'!C319))</f>
        <v/>
      </c>
      <c r="D313" s="13"/>
      <c r="E313" s="20" t="str">
        <f>IF('LISTADO DE MUESTRAS'!E319="","",VLOOKUP('LISTADO DE MUESTRAS'!E319,lists!$A$4:$B$88,2,FALSE))</f>
        <v/>
      </c>
      <c r="F313" s="20" t="str">
        <f>IF(A313="","",IF('LISTADO DE MUESTRAS'!F319="","undefined",VLOOKUP('LISTADO DE MUESTRAS'!F319,lists!$D$4:$E$32,2,FALSE)))</f>
        <v/>
      </c>
      <c r="G313" s="22" t="str">
        <f>IF(A313="","",IF('LISTADO DE MUESTRAS'!G319="",0,'LISTADO DE MUESTRAS'!G319))</f>
        <v/>
      </c>
    </row>
    <row r="314" spans="1:7" x14ac:dyDescent="0.3">
      <c r="A314" s="20" t="str">
        <f>IF('LISTADO DE MUESTRAS'!A320="","",'LISTADO DE MUESTRAS'!A320)</f>
        <v/>
      </c>
      <c r="B314" s="146"/>
      <c r="C314" s="20" t="str">
        <f>IF('LISTADO DE MUESTRAS'!B320="","",_xlfn.CONCAT('LISTADO DE MUESTRAS'!B320,". ",'LISTADO DE MUESTRAS'!C320))</f>
        <v/>
      </c>
      <c r="D314" s="13"/>
      <c r="E314" s="20" t="str">
        <f>IF('LISTADO DE MUESTRAS'!E320="","",VLOOKUP('LISTADO DE MUESTRAS'!E320,lists!$A$4:$B$88,2,FALSE))</f>
        <v/>
      </c>
      <c r="F314" s="20" t="str">
        <f>IF(A314="","",IF('LISTADO DE MUESTRAS'!F320="","undefined",VLOOKUP('LISTADO DE MUESTRAS'!F320,lists!$D$4:$E$32,2,FALSE)))</f>
        <v/>
      </c>
      <c r="G314" s="22" t="str">
        <f>IF(A314="","",IF('LISTADO DE MUESTRAS'!G320="",0,'LISTADO DE MUESTRAS'!G320))</f>
        <v/>
      </c>
    </row>
    <row r="315" spans="1:7" x14ac:dyDescent="0.3">
      <c r="A315" s="20" t="str">
        <f>IF('LISTADO DE MUESTRAS'!A321="","",'LISTADO DE MUESTRAS'!A321)</f>
        <v/>
      </c>
      <c r="B315" s="146"/>
      <c r="C315" s="20" t="str">
        <f>IF('LISTADO DE MUESTRAS'!B321="","",_xlfn.CONCAT('LISTADO DE MUESTRAS'!B321,". ",'LISTADO DE MUESTRAS'!C321))</f>
        <v/>
      </c>
      <c r="D315" s="13"/>
      <c r="E315" s="20" t="str">
        <f>IF('LISTADO DE MUESTRAS'!E321="","",VLOOKUP('LISTADO DE MUESTRAS'!E321,lists!$A$4:$B$88,2,FALSE))</f>
        <v/>
      </c>
      <c r="F315" s="20" t="str">
        <f>IF(A315="","",IF('LISTADO DE MUESTRAS'!F321="","undefined",VLOOKUP('LISTADO DE MUESTRAS'!F321,lists!$D$4:$E$32,2,FALSE)))</f>
        <v/>
      </c>
      <c r="G315" s="22" t="str">
        <f>IF(A315="","",IF('LISTADO DE MUESTRAS'!G321="",0,'LISTADO DE MUESTRAS'!G321))</f>
        <v/>
      </c>
    </row>
    <row r="316" spans="1:7" x14ac:dyDescent="0.3">
      <c r="A316" s="20" t="str">
        <f>IF('LISTADO DE MUESTRAS'!A322="","",'LISTADO DE MUESTRAS'!A322)</f>
        <v/>
      </c>
      <c r="B316" s="146"/>
      <c r="C316" s="20" t="str">
        <f>IF('LISTADO DE MUESTRAS'!B322="","",_xlfn.CONCAT('LISTADO DE MUESTRAS'!B322,". ",'LISTADO DE MUESTRAS'!C322))</f>
        <v/>
      </c>
      <c r="D316" s="13"/>
      <c r="E316" s="20" t="str">
        <f>IF('LISTADO DE MUESTRAS'!E322="","",VLOOKUP('LISTADO DE MUESTRAS'!E322,lists!$A$4:$B$88,2,FALSE))</f>
        <v/>
      </c>
      <c r="F316" s="20" t="str">
        <f>IF(A316="","",IF('LISTADO DE MUESTRAS'!F322="","undefined",VLOOKUP('LISTADO DE MUESTRAS'!F322,lists!$D$4:$E$32,2,FALSE)))</f>
        <v/>
      </c>
      <c r="G316" s="22" t="str">
        <f>IF(A316="","",IF('LISTADO DE MUESTRAS'!G322="",0,'LISTADO DE MUESTRAS'!G322))</f>
        <v/>
      </c>
    </row>
    <row r="317" spans="1:7" x14ac:dyDescent="0.3">
      <c r="A317" s="20" t="str">
        <f>IF('LISTADO DE MUESTRAS'!A323="","",'LISTADO DE MUESTRAS'!A323)</f>
        <v/>
      </c>
      <c r="B317" s="146"/>
      <c r="C317" s="20" t="str">
        <f>IF('LISTADO DE MUESTRAS'!B323="","",_xlfn.CONCAT('LISTADO DE MUESTRAS'!B323,". ",'LISTADO DE MUESTRAS'!C323))</f>
        <v/>
      </c>
      <c r="D317" s="13"/>
      <c r="E317" s="20" t="str">
        <f>IF('LISTADO DE MUESTRAS'!E323="","",VLOOKUP('LISTADO DE MUESTRAS'!E323,lists!$A$4:$B$88,2,FALSE))</f>
        <v/>
      </c>
      <c r="F317" s="20" t="str">
        <f>IF(A317="","",IF('LISTADO DE MUESTRAS'!F323="","undefined",VLOOKUP('LISTADO DE MUESTRAS'!F323,lists!$D$4:$E$32,2,FALSE)))</f>
        <v/>
      </c>
      <c r="G317" s="22" t="str">
        <f>IF(A317="","",IF('LISTADO DE MUESTRAS'!G323="",0,'LISTADO DE MUESTRAS'!G323))</f>
        <v/>
      </c>
    </row>
    <row r="318" spans="1:7" x14ac:dyDescent="0.3">
      <c r="A318" s="20" t="str">
        <f>IF('LISTADO DE MUESTRAS'!A324="","",'LISTADO DE MUESTRAS'!A324)</f>
        <v/>
      </c>
      <c r="B318" s="146"/>
      <c r="C318" s="20" t="str">
        <f>IF('LISTADO DE MUESTRAS'!B324="","",_xlfn.CONCAT('LISTADO DE MUESTRAS'!B324,". ",'LISTADO DE MUESTRAS'!C324))</f>
        <v/>
      </c>
      <c r="D318" s="13"/>
      <c r="E318" s="20" t="str">
        <f>IF('LISTADO DE MUESTRAS'!E324="","",VLOOKUP('LISTADO DE MUESTRAS'!E324,lists!$A$4:$B$88,2,FALSE))</f>
        <v/>
      </c>
      <c r="F318" s="20" t="str">
        <f>IF(A318="","",IF('LISTADO DE MUESTRAS'!F324="","undefined",VLOOKUP('LISTADO DE MUESTRAS'!F324,lists!$D$4:$E$32,2,FALSE)))</f>
        <v/>
      </c>
      <c r="G318" s="22" t="str">
        <f>IF(A318="","",IF('LISTADO DE MUESTRAS'!G324="",0,'LISTADO DE MUESTRAS'!G324))</f>
        <v/>
      </c>
    </row>
    <row r="319" spans="1:7" x14ac:dyDescent="0.3">
      <c r="A319" s="20" t="str">
        <f>IF('LISTADO DE MUESTRAS'!A325="","",'LISTADO DE MUESTRAS'!A325)</f>
        <v/>
      </c>
      <c r="B319" s="146"/>
      <c r="C319" s="20" t="str">
        <f>IF('LISTADO DE MUESTRAS'!B325="","",_xlfn.CONCAT('LISTADO DE MUESTRAS'!B325,". ",'LISTADO DE MUESTRAS'!C325))</f>
        <v/>
      </c>
      <c r="D319" s="13"/>
      <c r="E319" s="20" t="str">
        <f>IF('LISTADO DE MUESTRAS'!E325="","",VLOOKUP('LISTADO DE MUESTRAS'!E325,lists!$A$4:$B$88,2,FALSE))</f>
        <v/>
      </c>
      <c r="F319" s="20" t="str">
        <f>IF(A319="","",IF('LISTADO DE MUESTRAS'!F325="","undefined",VLOOKUP('LISTADO DE MUESTRAS'!F325,lists!$D$4:$E$32,2,FALSE)))</f>
        <v/>
      </c>
      <c r="G319" s="22" t="str">
        <f>IF(A319="","",IF('LISTADO DE MUESTRAS'!G325="",0,'LISTADO DE MUESTRAS'!G325))</f>
        <v/>
      </c>
    </row>
    <row r="320" spans="1:7" x14ac:dyDescent="0.3">
      <c r="A320" s="20" t="str">
        <f>IF('LISTADO DE MUESTRAS'!A326="","",'LISTADO DE MUESTRAS'!A326)</f>
        <v/>
      </c>
      <c r="B320" s="146"/>
      <c r="C320" s="20" t="str">
        <f>IF('LISTADO DE MUESTRAS'!B326="","",_xlfn.CONCAT('LISTADO DE MUESTRAS'!B326,". ",'LISTADO DE MUESTRAS'!C326))</f>
        <v/>
      </c>
      <c r="D320" s="13"/>
      <c r="E320" s="20" t="str">
        <f>IF('LISTADO DE MUESTRAS'!E326="","",VLOOKUP('LISTADO DE MUESTRAS'!E326,lists!$A$4:$B$88,2,FALSE))</f>
        <v/>
      </c>
      <c r="F320" s="20" t="str">
        <f>IF(A320="","",IF('LISTADO DE MUESTRAS'!F326="","undefined",VLOOKUP('LISTADO DE MUESTRAS'!F326,lists!$D$4:$E$32,2,FALSE)))</f>
        <v/>
      </c>
      <c r="G320" s="22" t="str">
        <f>IF(A320="","",IF('LISTADO DE MUESTRAS'!G326="",0,'LISTADO DE MUESTRAS'!G326))</f>
        <v/>
      </c>
    </row>
    <row r="321" spans="1:7" x14ac:dyDescent="0.3">
      <c r="A321" s="20" t="str">
        <f>IF('LISTADO DE MUESTRAS'!A327="","",'LISTADO DE MUESTRAS'!A327)</f>
        <v/>
      </c>
      <c r="B321" s="146"/>
      <c r="C321" s="20" t="str">
        <f>IF('LISTADO DE MUESTRAS'!B327="","",_xlfn.CONCAT('LISTADO DE MUESTRAS'!B327,". ",'LISTADO DE MUESTRAS'!C327))</f>
        <v/>
      </c>
      <c r="D321" s="13"/>
      <c r="E321" s="20" t="str">
        <f>IF('LISTADO DE MUESTRAS'!E327="","",VLOOKUP('LISTADO DE MUESTRAS'!E327,lists!$A$4:$B$88,2,FALSE))</f>
        <v/>
      </c>
      <c r="F321" s="20" t="str">
        <f>IF(A321="","",IF('LISTADO DE MUESTRAS'!F327="","undefined",VLOOKUP('LISTADO DE MUESTRAS'!F327,lists!$D$4:$E$32,2,FALSE)))</f>
        <v/>
      </c>
      <c r="G321" s="22" t="str">
        <f>IF(A321="","",IF('LISTADO DE MUESTRAS'!G327="",0,'LISTADO DE MUESTRAS'!G327))</f>
        <v/>
      </c>
    </row>
    <row r="322" spans="1:7" x14ac:dyDescent="0.3">
      <c r="A322" s="20" t="str">
        <f>IF('LISTADO DE MUESTRAS'!A328="","",'LISTADO DE MUESTRAS'!A328)</f>
        <v/>
      </c>
      <c r="B322" s="146"/>
      <c r="C322" s="20" t="str">
        <f>IF('LISTADO DE MUESTRAS'!B328="","",_xlfn.CONCAT('LISTADO DE MUESTRAS'!B328,". ",'LISTADO DE MUESTRAS'!C328))</f>
        <v/>
      </c>
      <c r="D322" s="13"/>
      <c r="E322" s="20" t="str">
        <f>IF('LISTADO DE MUESTRAS'!E328="","",VLOOKUP('LISTADO DE MUESTRAS'!E328,lists!$A$4:$B$88,2,FALSE))</f>
        <v/>
      </c>
      <c r="F322" s="20" t="str">
        <f>IF(A322="","",IF('LISTADO DE MUESTRAS'!F328="","undefined",VLOOKUP('LISTADO DE MUESTRAS'!F328,lists!$D$4:$E$32,2,FALSE)))</f>
        <v/>
      </c>
      <c r="G322" s="22" t="str">
        <f>IF(A322="","",IF('LISTADO DE MUESTRAS'!G328="",0,'LISTADO DE MUESTRAS'!G328))</f>
        <v/>
      </c>
    </row>
    <row r="323" spans="1:7" x14ac:dyDescent="0.3">
      <c r="A323" s="20" t="str">
        <f>IF('LISTADO DE MUESTRAS'!A329="","",'LISTADO DE MUESTRAS'!A329)</f>
        <v/>
      </c>
      <c r="B323" s="146"/>
      <c r="C323" s="20" t="str">
        <f>IF('LISTADO DE MUESTRAS'!B329="","",_xlfn.CONCAT('LISTADO DE MUESTRAS'!B329,". ",'LISTADO DE MUESTRAS'!C329))</f>
        <v/>
      </c>
      <c r="D323" s="13"/>
      <c r="E323" s="20" t="str">
        <f>IF('LISTADO DE MUESTRAS'!E329="","",VLOOKUP('LISTADO DE MUESTRAS'!E329,lists!$A$4:$B$88,2,FALSE))</f>
        <v/>
      </c>
      <c r="F323" s="20" t="str">
        <f>IF(A323="","",IF('LISTADO DE MUESTRAS'!F329="","undefined",VLOOKUP('LISTADO DE MUESTRAS'!F329,lists!$D$4:$E$32,2,FALSE)))</f>
        <v/>
      </c>
      <c r="G323" s="22" t="str">
        <f>IF(A323="","",IF('LISTADO DE MUESTRAS'!G329="",0,'LISTADO DE MUESTRAS'!G329))</f>
        <v/>
      </c>
    </row>
    <row r="324" spans="1:7" x14ac:dyDescent="0.3">
      <c r="A324" s="20" t="str">
        <f>IF('LISTADO DE MUESTRAS'!A330="","",'LISTADO DE MUESTRAS'!A330)</f>
        <v/>
      </c>
      <c r="B324" s="146"/>
      <c r="C324" s="20" t="str">
        <f>IF('LISTADO DE MUESTRAS'!B330="","",_xlfn.CONCAT('LISTADO DE MUESTRAS'!B330,". ",'LISTADO DE MUESTRAS'!C330))</f>
        <v/>
      </c>
      <c r="D324" s="13"/>
      <c r="E324" s="20" t="str">
        <f>IF('LISTADO DE MUESTRAS'!E330="","",VLOOKUP('LISTADO DE MUESTRAS'!E330,lists!$A$4:$B$88,2,FALSE))</f>
        <v/>
      </c>
      <c r="F324" s="20" t="str">
        <f>IF(A324="","",IF('LISTADO DE MUESTRAS'!F330="","undefined",VLOOKUP('LISTADO DE MUESTRAS'!F330,lists!$D$4:$E$32,2,FALSE)))</f>
        <v/>
      </c>
      <c r="G324" s="22" t="str">
        <f>IF(A324="","",IF('LISTADO DE MUESTRAS'!G330="",0,'LISTADO DE MUESTRAS'!G330))</f>
        <v/>
      </c>
    </row>
    <row r="325" spans="1:7" x14ac:dyDescent="0.3">
      <c r="A325" s="20" t="str">
        <f>IF('LISTADO DE MUESTRAS'!A331="","",'LISTADO DE MUESTRAS'!A331)</f>
        <v/>
      </c>
      <c r="B325" s="146"/>
      <c r="C325" s="20" t="str">
        <f>IF('LISTADO DE MUESTRAS'!B331="","",_xlfn.CONCAT('LISTADO DE MUESTRAS'!B331,". ",'LISTADO DE MUESTRAS'!C331))</f>
        <v/>
      </c>
      <c r="D325" s="13"/>
      <c r="E325" s="20" t="str">
        <f>IF('LISTADO DE MUESTRAS'!E331="","",VLOOKUP('LISTADO DE MUESTRAS'!E331,lists!$A$4:$B$88,2,FALSE))</f>
        <v/>
      </c>
      <c r="F325" s="20" t="str">
        <f>IF(A325="","",IF('LISTADO DE MUESTRAS'!F331="","undefined",VLOOKUP('LISTADO DE MUESTRAS'!F331,lists!$D$4:$E$32,2,FALSE)))</f>
        <v/>
      </c>
      <c r="G325" s="22" t="str">
        <f>IF(A325="","",IF('LISTADO DE MUESTRAS'!G331="",0,'LISTADO DE MUESTRAS'!G331))</f>
        <v/>
      </c>
    </row>
    <row r="326" spans="1:7" x14ac:dyDescent="0.3">
      <c r="A326" s="20" t="str">
        <f>IF('LISTADO DE MUESTRAS'!A332="","",'LISTADO DE MUESTRAS'!A332)</f>
        <v/>
      </c>
      <c r="B326" s="146"/>
      <c r="C326" s="20" t="str">
        <f>IF('LISTADO DE MUESTRAS'!B332="","",_xlfn.CONCAT('LISTADO DE MUESTRAS'!B332,". ",'LISTADO DE MUESTRAS'!C332))</f>
        <v/>
      </c>
      <c r="D326" s="13"/>
      <c r="E326" s="20" t="str">
        <f>IF('LISTADO DE MUESTRAS'!E332="","",VLOOKUP('LISTADO DE MUESTRAS'!E332,lists!$A$4:$B$88,2,FALSE))</f>
        <v/>
      </c>
      <c r="F326" s="20" t="str">
        <f>IF(A326="","",IF('LISTADO DE MUESTRAS'!F332="","undefined",VLOOKUP('LISTADO DE MUESTRAS'!F332,lists!$D$4:$E$32,2,FALSE)))</f>
        <v/>
      </c>
      <c r="G326" s="22" t="str">
        <f>IF(A326="","",IF('LISTADO DE MUESTRAS'!G332="",0,'LISTADO DE MUESTRAS'!G332))</f>
        <v/>
      </c>
    </row>
    <row r="327" spans="1:7" x14ac:dyDescent="0.3">
      <c r="A327" s="20" t="str">
        <f>IF('LISTADO DE MUESTRAS'!A333="","",'LISTADO DE MUESTRAS'!A333)</f>
        <v/>
      </c>
      <c r="B327" s="146"/>
      <c r="C327" s="20" t="str">
        <f>IF('LISTADO DE MUESTRAS'!B333="","",_xlfn.CONCAT('LISTADO DE MUESTRAS'!B333,". ",'LISTADO DE MUESTRAS'!C333))</f>
        <v/>
      </c>
      <c r="D327" s="13"/>
      <c r="E327" s="20" t="str">
        <f>IF('LISTADO DE MUESTRAS'!E333="","",VLOOKUP('LISTADO DE MUESTRAS'!E333,lists!$A$4:$B$88,2,FALSE))</f>
        <v/>
      </c>
      <c r="F327" s="20" t="str">
        <f>IF(A327="","",IF('LISTADO DE MUESTRAS'!F333="","undefined",VLOOKUP('LISTADO DE MUESTRAS'!F333,lists!$D$4:$E$32,2,FALSE)))</f>
        <v/>
      </c>
      <c r="G327" s="22" t="str">
        <f>IF(A327="","",IF('LISTADO DE MUESTRAS'!G333="",0,'LISTADO DE MUESTRAS'!G333))</f>
        <v/>
      </c>
    </row>
    <row r="328" spans="1:7" x14ac:dyDescent="0.3">
      <c r="A328" s="20" t="str">
        <f>IF('LISTADO DE MUESTRAS'!A334="","",'LISTADO DE MUESTRAS'!A334)</f>
        <v/>
      </c>
      <c r="B328" s="146"/>
      <c r="C328" s="20" t="str">
        <f>IF('LISTADO DE MUESTRAS'!B334="","",_xlfn.CONCAT('LISTADO DE MUESTRAS'!B334,". ",'LISTADO DE MUESTRAS'!C334))</f>
        <v/>
      </c>
      <c r="D328" s="13"/>
      <c r="E328" s="20" t="str">
        <f>IF('LISTADO DE MUESTRAS'!E334="","",VLOOKUP('LISTADO DE MUESTRAS'!E334,lists!$A$4:$B$88,2,FALSE))</f>
        <v/>
      </c>
      <c r="F328" s="20" t="str">
        <f>IF(A328="","",IF('LISTADO DE MUESTRAS'!F334="","undefined",VLOOKUP('LISTADO DE MUESTRAS'!F334,lists!$D$4:$E$32,2,FALSE)))</f>
        <v/>
      </c>
      <c r="G328" s="22" t="str">
        <f>IF(A328="","",IF('LISTADO DE MUESTRAS'!G334="",0,'LISTADO DE MUESTRAS'!G334))</f>
        <v/>
      </c>
    </row>
    <row r="329" spans="1:7" x14ac:dyDescent="0.3">
      <c r="A329" s="20" t="str">
        <f>IF('LISTADO DE MUESTRAS'!A335="","",'LISTADO DE MUESTRAS'!A335)</f>
        <v/>
      </c>
      <c r="B329" s="146"/>
      <c r="C329" s="20" t="str">
        <f>IF('LISTADO DE MUESTRAS'!B335="","",_xlfn.CONCAT('LISTADO DE MUESTRAS'!B335,". ",'LISTADO DE MUESTRAS'!C335))</f>
        <v/>
      </c>
      <c r="D329" s="13"/>
      <c r="E329" s="20" t="str">
        <f>IF('LISTADO DE MUESTRAS'!E335="","",VLOOKUP('LISTADO DE MUESTRAS'!E335,lists!$A$4:$B$88,2,FALSE))</f>
        <v/>
      </c>
      <c r="F329" s="20" t="str">
        <f>IF(A329="","",IF('LISTADO DE MUESTRAS'!F335="","undefined",VLOOKUP('LISTADO DE MUESTRAS'!F335,lists!$D$4:$E$32,2,FALSE)))</f>
        <v/>
      </c>
      <c r="G329" s="22" t="str">
        <f>IF(A329="","",IF('LISTADO DE MUESTRAS'!G335="",0,'LISTADO DE MUESTRAS'!G335))</f>
        <v/>
      </c>
    </row>
    <row r="330" spans="1:7" x14ac:dyDescent="0.3">
      <c r="A330" s="20" t="str">
        <f>IF('LISTADO DE MUESTRAS'!A336="","",'LISTADO DE MUESTRAS'!A336)</f>
        <v/>
      </c>
      <c r="B330" s="146"/>
      <c r="C330" s="20" t="str">
        <f>IF('LISTADO DE MUESTRAS'!B336="","",_xlfn.CONCAT('LISTADO DE MUESTRAS'!B336,". ",'LISTADO DE MUESTRAS'!C336))</f>
        <v/>
      </c>
      <c r="D330" s="13"/>
      <c r="E330" s="20" t="str">
        <f>IF('LISTADO DE MUESTRAS'!E336="","",VLOOKUP('LISTADO DE MUESTRAS'!E336,lists!$A$4:$B$88,2,FALSE))</f>
        <v/>
      </c>
      <c r="F330" s="20" t="str">
        <f>IF(A330="","",IF('LISTADO DE MUESTRAS'!F336="","undefined",VLOOKUP('LISTADO DE MUESTRAS'!F336,lists!$D$4:$E$32,2,FALSE)))</f>
        <v/>
      </c>
      <c r="G330" s="22" t="str">
        <f>IF(A330="","",IF('LISTADO DE MUESTRAS'!G336="",0,'LISTADO DE MUESTRAS'!G336))</f>
        <v/>
      </c>
    </row>
    <row r="331" spans="1:7" x14ac:dyDescent="0.3">
      <c r="A331" s="20" t="str">
        <f>IF('LISTADO DE MUESTRAS'!A337="","",'LISTADO DE MUESTRAS'!A337)</f>
        <v/>
      </c>
      <c r="B331" s="146"/>
      <c r="C331" s="20" t="str">
        <f>IF('LISTADO DE MUESTRAS'!B337="","",_xlfn.CONCAT('LISTADO DE MUESTRAS'!B337,". ",'LISTADO DE MUESTRAS'!C337))</f>
        <v/>
      </c>
      <c r="D331" s="13"/>
      <c r="E331" s="20" t="str">
        <f>IF('LISTADO DE MUESTRAS'!E337="","",VLOOKUP('LISTADO DE MUESTRAS'!E337,lists!$A$4:$B$88,2,FALSE))</f>
        <v/>
      </c>
      <c r="F331" s="20" t="str">
        <f>IF(A331="","",IF('LISTADO DE MUESTRAS'!F337="","undefined",VLOOKUP('LISTADO DE MUESTRAS'!F337,lists!$D$4:$E$32,2,FALSE)))</f>
        <v/>
      </c>
      <c r="G331" s="22" t="str">
        <f>IF(A331="","",IF('LISTADO DE MUESTRAS'!G337="",0,'LISTADO DE MUESTRAS'!G337))</f>
        <v/>
      </c>
    </row>
    <row r="332" spans="1:7" x14ac:dyDescent="0.3">
      <c r="A332" s="20" t="str">
        <f>IF('LISTADO DE MUESTRAS'!A338="","",'LISTADO DE MUESTRAS'!A338)</f>
        <v/>
      </c>
      <c r="B332" s="146"/>
      <c r="C332" s="20" t="str">
        <f>IF('LISTADO DE MUESTRAS'!B338="","",_xlfn.CONCAT('LISTADO DE MUESTRAS'!B338,". ",'LISTADO DE MUESTRAS'!C338))</f>
        <v/>
      </c>
      <c r="D332" s="13"/>
      <c r="E332" s="20" t="str">
        <f>IF('LISTADO DE MUESTRAS'!E338="","",VLOOKUP('LISTADO DE MUESTRAS'!E338,lists!$A$4:$B$88,2,FALSE))</f>
        <v/>
      </c>
      <c r="F332" s="20" t="str">
        <f>IF(A332="","",IF('LISTADO DE MUESTRAS'!F338="","undefined",VLOOKUP('LISTADO DE MUESTRAS'!F338,lists!$D$4:$E$32,2,FALSE)))</f>
        <v/>
      </c>
      <c r="G332" s="22" t="str">
        <f>IF(A332="","",IF('LISTADO DE MUESTRAS'!G338="",0,'LISTADO DE MUESTRAS'!G338))</f>
        <v/>
      </c>
    </row>
    <row r="333" spans="1:7" x14ac:dyDescent="0.3">
      <c r="A333" s="20" t="str">
        <f>IF('LISTADO DE MUESTRAS'!A339="","",'LISTADO DE MUESTRAS'!A339)</f>
        <v/>
      </c>
      <c r="B333" s="146"/>
      <c r="C333" s="20" t="str">
        <f>IF('LISTADO DE MUESTRAS'!B339="","",_xlfn.CONCAT('LISTADO DE MUESTRAS'!B339,". ",'LISTADO DE MUESTRAS'!C339))</f>
        <v/>
      </c>
      <c r="D333" s="13"/>
      <c r="E333" s="20" t="str">
        <f>IF('LISTADO DE MUESTRAS'!E339="","",VLOOKUP('LISTADO DE MUESTRAS'!E339,lists!$A$4:$B$88,2,FALSE))</f>
        <v/>
      </c>
      <c r="F333" s="20" t="str">
        <f>IF(A333="","",IF('LISTADO DE MUESTRAS'!F339="","undefined",VLOOKUP('LISTADO DE MUESTRAS'!F339,lists!$D$4:$E$32,2,FALSE)))</f>
        <v/>
      </c>
      <c r="G333" s="22" t="str">
        <f>IF(A333="","",IF('LISTADO DE MUESTRAS'!G339="",0,'LISTADO DE MUESTRAS'!G339))</f>
        <v/>
      </c>
    </row>
    <row r="334" spans="1:7" x14ac:dyDescent="0.3">
      <c r="A334" s="20" t="str">
        <f>IF('LISTADO DE MUESTRAS'!A340="","",'LISTADO DE MUESTRAS'!A340)</f>
        <v/>
      </c>
      <c r="B334" s="146"/>
      <c r="C334" s="20" t="str">
        <f>IF('LISTADO DE MUESTRAS'!B340="","",_xlfn.CONCAT('LISTADO DE MUESTRAS'!B340,". ",'LISTADO DE MUESTRAS'!C340))</f>
        <v/>
      </c>
      <c r="D334" s="13"/>
      <c r="E334" s="20" t="str">
        <f>IF('LISTADO DE MUESTRAS'!E340="","",VLOOKUP('LISTADO DE MUESTRAS'!E340,lists!$A$4:$B$88,2,FALSE))</f>
        <v/>
      </c>
      <c r="F334" s="20" t="str">
        <f>IF(A334="","",IF('LISTADO DE MUESTRAS'!F340="","undefined",VLOOKUP('LISTADO DE MUESTRAS'!F340,lists!$D$4:$E$32,2,FALSE)))</f>
        <v/>
      </c>
      <c r="G334" s="22" t="str">
        <f>IF(A334="","",IF('LISTADO DE MUESTRAS'!G340="",0,'LISTADO DE MUESTRAS'!G340))</f>
        <v/>
      </c>
    </row>
    <row r="335" spans="1:7" x14ac:dyDescent="0.3">
      <c r="A335" s="20" t="str">
        <f>IF('LISTADO DE MUESTRAS'!A341="","",'LISTADO DE MUESTRAS'!A341)</f>
        <v/>
      </c>
      <c r="B335" s="146"/>
      <c r="C335" s="20" t="str">
        <f>IF('LISTADO DE MUESTRAS'!B341="","",_xlfn.CONCAT('LISTADO DE MUESTRAS'!B341,". ",'LISTADO DE MUESTRAS'!C341))</f>
        <v/>
      </c>
      <c r="D335" s="13"/>
      <c r="E335" s="20" t="str">
        <f>IF('LISTADO DE MUESTRAS'!E341="","",VLOOKUP('LISTADO DE MUESTRAS'!E341,lists!$A$4:$B$88,2,FALSE))</f>
        <v/>
      </c>
      <c r="F335" s="20" t="str">
        <f>IF(A335="","",IF('LISTADO DE MUESTRAS'!F341="","undefined",VLOOKUP('LISTADO DE MUESTRAS'!F341,lists!$D$4:$E$32,2,FALSE)))</f>
        <v/>
      </c>
      <c r="G335" s="22" t="str">
        <f>IF(A335="","",IF('LISTADO DE MUESTRAS'!G341="",0,'LISTADO DE MUESTRAS'!G341))</f>
        <v/>
      </c>
    </row>
    <row r="336" spans="1:7" x14ac:dyDescent="0.3">
      <c r="A336" s="20" t="str">
        <f>IF('LISTADO DE MUESTRAS'!A342="","",'LISTADO DE MUESTRAS'!A342)</f>
        <v/>
      </c>
      <c r="B336" s="146"/>
      <c r="C336" s="20" t="str">
        <f>IF('LISTADO DE MUESTRAS'!B342="","",_xlfn.CONCAT('LISTADO DE MUESTRAS'!B342,". ",'LISTADO DE MUESTRAS'!C342))</f>
        <v/>
      </c>
      <c r="D336" s="13"/>
      <c r="E336" s="20" t="str">
        <f>IF('LISTADO DE MUESTRAS'!E342="","",VLOOKUP('LISTADO DE MUESTRAS'!E342,lists!$A$4:$B$88,2,FALSE))</f>
        <v/>
      </c>
      <c r="F336" s="20" t="str">
        <f>IF(A336="","",IF('LISTADO DE MUESTRAS'!F342="","undefined",VLOOKUP('LISTADO DE MUESTRAS'!F342,lists!$D$4:$E$32,2,FALSE)))</f>
        <v/>
      </c>
      <c r="G336" s="22" t="str">
        <f>IF(A336="","",IF('LISTADO DE MUESTRAS'!G342="",0,'LISTADO DE MUESTRAS'!G342))</f>
        <v/>
      </c>
    </row>
    <row r="337" spans="1:7" x14ac:dyDescent="0.3">
      <c r="A337" s="20" t="str">
        <f>IF('LISTADO DE MUESTRAS'!A343="","",'LISTADO DE MUESTRAS'!A343)</f>
        <v/>
      </c>
      <c r="B337" s="146"/>
      <c r="C337" s="20" t="str">
        <f>IF('LISTADO DE MUESTRAS'!B343="","",_xlfn.CONCAT('LISTADO DE MUESTRAS'!B343,". ",'LISTADO DE MUESTRAS'!C343))</f>
        <v/>
      </c>
      <c r="D337" s="13"/>
      <c r="E337" s="20" t="str">
        <f>IF('LISTADO DE MUESTRAS'!E343="","",VLOOKUP('LISTADO DE MUESTRAS'!E343,lists!$A$4:$B$88,2,FALSE))</f>
        <v/>
      </c>
      <c r="F337" s="20" t="str">
        <f>IF(A337="","",IF('LISTADO DE MUESTRAS'!F343="","undefined",VLOOKUP('LISTADO DE MUESTRAS'!F343,lists!$D$4:$E$32,2,FALSE)))</f>
        <v/>
      </c>
      <c r="G337" s="22" t="str">
        <f>IF(A337="","",IF('LISTADO DE MUESTRAS'!G343="",0,'LISTADO DE MUESTRAS'!G343))</f>
        <v/>
      </c>
    </row>
    <row r="338" spans="1:7" x14ac:dyDescent="0.3">
      <c r="A338" s="20" t="str">
        <f>IF('LISTADO DE MUESTRAS'!A344="","",'LISTADO DE MUESTRAS'!A344)</f>
        <v/>
      </c>
      <c r="B338" s="146"/>
      <c r="C338" s="20" t="str">
        <f>IF('LISTADO DE MUESTRAS'!B344="","",_xlfn.CONCAT('LISTADO DE MUESTRAS'!B344,". ",'LISTADO DE MUESTRAS'!C344))</f>
        <v/>
      </c>
      <c r="D338" s="13"/>
      <c r="E338" s="20" t="str">
        <f>IF('LISTADO DE MUESTRAS'!E344="","",VLOOKUP('LISTADO DE MUESTRAS'!E344,lists!$A$4:$B$88,2,FALSE))</f>
        <v/>
      </c>
      <c r="F338" s="20" t="str">
        <f>IF(A338="","",IF('LISTADO DE MUESTRAS'!F344="","undefined",VLOOKUP('LISTADO DE MUESTRAS'!F344,lists!$D$4:$E$32,2,FALSE)))</f>
        <v/>
      </c>
      <c r="G338" s="22" t="str">
        <f>IF(A338="","",IF('LISTADO DE MUESTRAS'!G344="",0,'LISTADO DE MUESTRAS'!G344))</f>
        <v/>
      </c>
    </row>
    <row r="339" spans="1:7" x14ac:dyDescent="0.3">
      <c r="A339" s="20" t="str">
        <f>IF('LISTADO DE MUESTRAS'!A345="","",'LISTADO DE MUESTRAS'!A345)</f>
        <v/>
      </c>
      <c r="B339" s="146"/>
      <c r="C339" s="20" t="str">
        <f>IF('LISTADO DE MUESTRAS'!B345="","",_xlfn.CONCAT('LISTADO DE MUESTRAS'!B345,". ",'LISTADO DE MUESTRAS'!C345))</f>
        <v/>
      </c>
      <c r="D339" s="13"/>
      <c r="E339" s="20" t="str">
        <f>IF('LISTADO DE MUESTRAS'!E345="","",VLOOKUP('LISTADO DE MUESTRAS'!E345,lists!$A$4:$B$88,2,FALSE))</f>
        <v/>
      </c>
      <c r="F339" s="20" t="str">
        <f>IF(A339="","",IF('LISTADO DE MUESTRAS'!F345="","undefined",VLOOKUP('LISTADO DE MUESTRAS'!F345,lists!$D$4:$E$32,2,FALSE)))</f>
        <v/>
      </c>
      <c r="G339" s="22" t="str">
        <f>IF(A339="","",IF('LISTADO DE MUESTRAS'!G345="",0,'LISTADO DE MUESTRAS'!G345))</f>
        <v/>
      </c>
    </row>
    <row r="340" spans="1:7" x14ac:dyDescent="0.3">
      <c r="A340" s="20" t="str">
        <f>IF('LISTADO DE MUESTRAS'!A346="","",'LISTADO DE MUESTRAS'!A346)</f>
        <v/>
      </c>
      <c r="B340" s="146"/>
      <c r="C340" s="20" t="str">
        <f>IF('LISTADO DE MUESTRAS'!B346="","",_xlfn.CONCAT('LISTADO DE MUESTRAS'!B346,". ",'LISTADO DE MUESTRAS'!C346))</f>
        <v/>
      </c>
      <c r="D340" s="13"/>
      <c r="E340" s="20" t="str">
        <f>IF('LISTADO DE MUESTRAS'!E346="","",VLOOKUP('LISTADO DE MUESTRAS'!E346,lists!$A$4:$B$88,2,FALSE))</f>
        <v/>
      </c>
      <c r="F340" s="20" t="str">
        <f>IF(A340="","",IF('LISTADO DE MUESTRAS'!F346="","undefined",VLOOKUP('LISTADO DE MUESTRAS'!F346,lists!$D$4:$E$32,2,FALSE)))</f>
        <v/>
      </c>
      <c r="G340" s="22" t="str">
        <f>IF(A340="","",IF('LISTADO DE MUESTRAS'!G346="",0,'LISTADO DE MUESTRAS'!G346))</f>
        <v/>
      </c>
    </row>
    <row r="341" spans="1:7" x14ac:dyDescent="0.3">
      <c r="A341" s="20" t="str">
        <f>IF('LISTADO DE MUESTRAS'!A347="","",'LISTADO DE MUESTRAS'!A347)</f>
        <v/>
      </c>
      <c r="B341" s="146"/>
      <c r="C341" s="20" t="str">
        <f>IF('LISTADO DE MUESTRAS'!B347="","",_xlfn.CONCAT('LISTADO DE MUESTRAS'!B347,". ",'LISTADO DE MUESTRAS'!C347))</f>
        <v/>
      </c>
      <c r="D341" s="13"/>
      <c r="E341" s="20" t="str">
        <f>IF('LISTADO DE MUESTRAS'!E347="","",VLOOKUP('LISTADO DE MUESTRAS'!E347,lists!$A$4:$B$88,2,FALSE))</f>
        <v/>
      </c>
      <c r="F341" s="20" t="str">
        <f>IF(A341="","",IF('LISTADO DE MUESTRAS'!F347="","undefined",VLOOKUP('LISTADO DE MUESTRAS'!F347,lists!$D$4:$E$32,2,FALSE)))</f>
        <v/>
      </c>
      <c r="G341" s="22" t="str">
        <f>IF(A341="","",IF('LISTADO DE MUESTRAS'!G347="",0,'LISTADO DE MUESTRAS'!G347))</f>
        <v/>
      </c>
    </row>
    <row r="342" spans="1:7" x14ac:dyDescent="0.3">
      <c r="A342" s="20" t="str">
        <f>IF('LISTADO DE MUESTRAS'!A348="","",'LISTADO DE MUESTRAS'!A348)</f>
        <v/>
      </c>
      <c r="B342" s="146"/>
      <c r="C342" s="20" t="str">
        <f>IF('LISTADO DE MUESTRAS'!B348="","",_xlfn.CONCAT('LISTADO DE MUESTRAS'!B348,". ",'LISTADO DE MUESTRAS'!C348))</f>
        <v/>
      </c>
      <c r="D342" s="13"/>
      <c r="E342" s="20" t="str">
        <f>IF('LISTADO DE MUESTRAS'!E348="","",VLOOKUP('LISTADO DE MUESTRAS'!E348,lists!$A$4:$B$88,2,FALSE))</f>
        <v/>
      </c>
      <c r="F342" s="20" t="str">
        <f>IF(A342="","",IF('LISTADO DE MUESTRAS'!F348="","undefined",VLOOKUP('LISTADO DE MUESTRAS'!F348,lists!$D$4:$E$32,2,FALSE)))</f>
        <v/>
      </c>
      <c r="G342" s="22" t="str">
        <f>IF(A342="","",IF('LISTADO DE MUESTRAS'!G348="",0,'LISTADO DE MUESTRAS'!G348))</f>
        <v/>
      </c>
    </row>
    <row r="343" spans="1:7" x14ac:dyDescent="0.3">
      <c r="A343" s="20" t="str">
        <f>IF('LISTADO DE MUESTRAS'!A349="","",'LISTADO DE MUESTRAS'!A349)</f>
        <v/>
      </c>
      <c r="B343" s="146"/>
      <c r="C343" s="20" t="str">
        <f>IF('LISTADO DE MUESTRAS'!B349="","",_xlfn.CONCAT('LISTADO DE MUESTRAS'!B349,". ",'LISTADO DE MUESTRAS'!C349))</f>
        <v/>
      </c>
      <c r="D343" s="13"/>
      <c r="E343" s="20" t="str">
        <f>IF('LISTADO DE MUESTRAS'!E349="","",VLOOKUP('LISTADO DE MUESTRAS'!E349,lists!$A$4:$B$88,2,FALSE))</f>
        <v/>
      </c>
      <c r="F343" s="20" t="str">
        <f>IF(A343="","",IF('LISTADO DE MUESTRAS'!F349="","undefined",VLOOKUP('LISTADO DE MUESTRAS'!F349,lists!$D$4:$E$32,2,FALSE)))</f>
        <v/>
      </c>
      <c r="G343" s="22" t="str">
        <f>IF(A343="","",IF('LISTADO DE MUESTRAS'!G349="",0,'LISTADO DE MUESTRAS'!G349))</f>
        <v/>
      </c>
    </row>
    <row r="344" spans="1:7" x14ac:dyDescent="0.3">
      <c r="A344" s="20" t="str">
        <f>IF('LISTADO DE MUESTRAS'!A350="","",'LISTADO DE MUESTRAS'!A350)</f>
        <v/>
      </c>
      <c r="B344" s="146"/>
      <c r="C344" s="20" t="str">
        <f>IF('LISTADO DE MUESTRAS'!B350="","",_xlfn.CONCAT('LISTADO DE MUESTRAS'!B350,". ",'LISTADO DE MUESTRAS'!C350))</f>
        <v/>
      </c>
      <c r="D344" s="13"/>
      <c r="E344" s="20" t="str">
        <f>IF('LISTADO DE MUESTRAS'!E350="","",VLOOKUP('LISTADO DE MUESTRAS'!E350,lists!$A$4:$B$88,2,FALSE))</f>
        <v/>
      </c>
      <c r="F344" s="20" t="str">
        <f>IF(A344="","",IF('LISTADO DE MUESTRAS'!F350="","undefined",VLOOKUP('LISTADO DE MUESTRAS'!F350,lists!$D$4:$E$32,2,FALSE)))</f>
        <v/>
      </c>
      <c r="G344" s="22" t="str">
        <f>IF(A344="","",IF('LISTADO DE MUESTRAS'!G350="",0,'LISTADO DE MUESTRAS'!G350))</f>
        <v/>
      </c>
    </row>
    <row r="345" spans="1:7" x14ac:dyDescent="0.3">
      <c r="A345" s="20" t="str">
        <f>IF('LISTADO DE MUESTRAS'!A351="","",'LISTADO DE MUESTRAS'!A351)</f>
        <v/>
      </c>
      <c r="B345" s="146"/>
      <c r="C345" s="20" t="str">
        <f>IF('LISTADO DE MUESTRAS'!B351="","",_xlfn.CONCAT('LISTADO DE MUESTRAS'!B351,". ",'LISTADO DE MUESTRAS'!C351))</f>
        <v/>
      </c>
      <c r="D345" s="13"/>
      <c r="E345" s="20" t="str">
        <f>IF('LISTADO DE MUESTRAS'!E351="","",VLOOKUP('LISTADO DE MUESTRAS'!E351,lists!$A$4:$B$88,2,FALSE))</f>
        <v/>
      </c>
      <c r="F345" s="20" t="str">
        <f>IF(A345="","",IF('LISTADO DE MUESTRAS'!F351="","undefined",VLOOKUP('LISTADO DE MUESTRAS'!F351,lists!$D$4:$E$32,2,FALSE)))</f>
        <v/>
      </c>
      <c r="G345" s="22" t="str">
        <f>IF(A345="","",IF('LISTADO DE MUESTRAS'!G351="",0,'LISTADO DE MUESTRAS'!G351))</f>
        <v/>
      </c>
    </row>
    <row r="346" spans="1:7" x14ac:dyDescent="0.3">
      <c r="A346" s="20" t="str">
        <f>IF('LISTADO DE MUESTRAS'!A352="","",'LISTADO DE MUESTRAS'!A352)</f>
        <v/>
      </c>
      <c r="B346" s="146"/>
      <c r="C346" s="20" t="str">
        <f>IF('LISTADO DE MUESTRAS'!B352="","",_xlfn.CONCAT('LISTADO DE MUESTRAS'!B352,". ",'LISTADO DE MUESTRAS'!C352))</f>
        <v/>
      </c>
      <c r="D346" s="13"/>
      <c r="E346" s="20" t="str">
        <f>IF('LISTADO DE MUESTRAS'!E352="","",VLOOKUP('LISTADO DE MUESTRAS'!E352,lists!$A$4:$B$88,2,FALSE))</f>
        <v/>
      </c>
      <c r="F346" s="20" t="str">
        <f>IF(A346="","",IF('LISTADO DE MUESTRAS'!F352="","undefined",VLOOKUP('LISTADO DE MUESTRAS'!F352,lists!$D$4:$E$32,2,FALSE)))</f>
        <v/>
      </c>
      <c r="G346" s="22" t="str">
        <f>IF(A346="","",IF('LISTADO DE MUESTRAS'!G352="",0,'LISTADO DE MUESTRAS'!G352))</f>
        <v/>
      </c>
    </row>
    <row r="347" spans="1:7" x14ac:dyDescent="0.3">
      <c r="A347" s="20" t="str">
        <f>IF('LISTADO DE MUESTRAS'!A353="","",'LISTADO DE MUESTRAS'!A353)</f>
        <v/>
      </c>
      <c r="B347" s="146"/>
      <c r="C347" s="20" t="str">
        <f>IF('LISTADO DE MUESTRAS'!B353="","",_xlfn.CONCAT('LISTADO DE MUESTRAS'!B353,". ",'LISTADO DE MUESTRAS'!C353))</f>
        <v/>
      </c>
      <c r="D347" s="13"/>
      <c r="E347" s="20" t="str">
        <f>IF('LISTADO DE MUESTRAS'!E353="","",VLOOKUP('LISTADO DE MUESTRAS'!E353,lists!$A$4:$B$88,2,FALSE))</f>
        <v/>
      </c>
      <c r="F347" s="20" t="str">
        <f>IF(A347="","",IF('LISTADO DE MUESTRAS'!F353="","undefined",VLOOKUP('LISTADO DE MUESTRAS'!F353,lists!$D$4:$E$32,2,FALSE)))</f>
        <v/>
      </c>
      <c r="G347" s="22" t="str">
        <f>IF(A347="","",IF('LISTADO DE MUESTRAS'!G353="",0,'LISTADO DE MUESTRAS'!G353))</f>
        <v/>
      </c>
    </row>
    <row r="348" spans="1:7" x14ac:dyDescent="0.3">
      <c r="A348" s="20" t="str">
        <f>IF('LISTADO DE MUESTRAS'!A354="","",'LISTADO DE MUESTRAS'!A354)</f>
        <v/>
      </c>
      <c r="B348" s="146"/>
      <c r="C348" s="20" t="str">
        <f>IF('LISTADO DE MUESTRAS'!B354="","",_xlfn.CONCAT('LISTADO DE MUESTRAS'!B354,". ",'LISTADO DE MUESTRAS'!C354))</f>
        <v/>
      </c>
      <c r="D348" s="13"/>
      <c r="E348" s="20" t="str">
        <f>IF('LISTADO DE MUESTRAS'!E354="","",VLOOKUP('LISTADO DE MUESTRAS'!E354,lists!$A$4:$B$88,2,FALSE))</f>
        <v/>
      </c>
      <c r="F348" s="20" t="str">
        <f>IF(A348="","",IF('LISTADO DE MUESTRAS'!F354="","undefined",VLOOKUP('LISTADO DE MUESTRAS'!F354,lists!$D$4:$E$32,2,FALSE)))</f>
        <v/>
      </c>
      <c r="G348" s="22" t="str">
        <f>IF(A348="","",IF('LISTADO DE MUESTRAS'!G354="",0,'LISTADO DE MUESTRAS'!G354))</f>
        <v/>
      </c>
    </row>
    <row r="349" spans="1:7" x14ac:dyDescent="0.3">
      <c r="A349" s="20" t="str">
        <f>IF('LISTADO DE MUESTRAS'!A355="","",'LISTADO DE MUESTRAS'!A355)</f>
        <v/>
      </c>
      <c r="B349" s="146"/>
      <c r="C349" s="20" t="str">
        <f>IF('LISTADO DE MUESTRAS'!B355="","",_xlfn.CONCAT('LISTADO DE MUESTRAS'!B355,". ",'LISTADO DE MUESTRAS'!C355))</f>
        <v/>
      </c>
      <c r="D349" s="13"/>
      <c r="E349" s="20" t="str">
        <f>IF('LISTADO DE MUESTRAS'!E355="","",VLOOKUP('LISTADO DE MUESTRAS'!E355,lists!$A$4:$B$88,2,FALSE))</f>
        <v/>
      </c>
      <c r="F349" s="20" t="str">
        <f>IF(A349="","",IF('LISTADO DE MUESTRAS'!F355="","undefined",VLOOKUP('LISTADO DE MUESTRAS'!F355,lists!$D$4:$E$32,2,FALSE)))</f>
        <v/>
      </c>
      <c r="G349" s="22" t="str">
        <f>IF(A349="","",IF('LISTADO DE MUESTRAS'!G355="",0,'LISTADO DE MUESTRAS'!G355))</f>
        <v/>
      </c>
    </row>
    <row r="350" spans="1:7" x14ac:dyDescent="0.3">
      <c r="A350" s="20" t="str">
        <f>IF('LISTADO DE MUESTRAS'!A356="","",'LISTADO DE MUESTRAS'!A356)</f>
        <v/>
      </c>
      <c r="B350" s="146"/>
      <c r="C350" s="20" t="str">
        <f>IF('LISTADO DE MUESTRAS'!B356="","",_xlfn.CONCAT('LISTADO DE MUESTRAS'!B356,". ",'LISTADO DE MUESTRAS'!C356))</f>
        <v/>
      </c>
      <c r="D350" s="13"/>
      <c r="E350" s="20" t="str">
        <f>IF('LISTADO DE MUESTRAS'!E356="","",VLOOKUP('LISTADO DE MUESTRAS'!E356,lists!$A$4:$B$88,2,FALSE))</f>
        <v/>
      </c>
      <c r="F350" s="20" t="str">
        <f>IF(A350="","",IF('LISTADO DE MUESTRAS'!F356="","undefined",VLOOKUP('LISTADO DE MUESTRAS'!F356,lists!$D$4:$E$32,2,FALSE)))</f>
        <v/>
      </c>
      <c r="G350" s="22" t="str">
        <f>IF(A350="","",IF('LISTADO DE MUESTRAS'!G356="",0,'LISTADO DE MUESTRAS'!G356))</f>
        <v/>
      </c>
    </row>
    <row r="351" spans="1:7" x14ac:dyDescent="0.3">
      <c r="A351" s="20" t="str">
        <f>IF('LISTADO DE MUESTRAS'!A357="","",'LISTADO DE MUESTRAS'!A357)</f>
        <v/>
      </c>
      <c r="B351" s="146"/>
      <c r="C351" s="20" t="str">
        <f>IF('LISTADO DE MUESTRAS'!B357="","",_xlfn.CONCAT('LISTADO DE MUESTRAS'!B357,". ",'LISTADO DE MUESTRAS'!C357))</f>
        <v/>
      </c>
      <c r="D351" s="13"/>
      <c r="E351" s="20" t="str">
        <f>IF('LISTADO DE MUESTRAS'!E357="","",VLOOKUP('LISTADO DE MUESTRAS'!E357,lists!$A$4:$B$88,2,FALSE))</f>
        <v/>
      </c>
      <c r="F351" s="20" t="str">
        <f>IF(A351="","",IF('LISTADO DE MUESTRAS'!F357="","undefined",VLOOKUP('LISTADO DE MUESTRAS'!F357,lists!$D$4:$E$32,2,FALSE)))</f>
        <v/>
      </c>
      <c r="G351" s="22" t="str">
        <f>IF(A351="","",IF('LISTADO DE MUESTRAS'!G357="",0,'LISTADO DE MUESTRAS'!G357))</f>
        <v/>
      </c>
    </row>
    <row r="352" spans="1:7" x14ac:dyDescent="0.3">
      <c r="A352" s="20" t="str">
        <f>IF('LISTADO DE MUESTRAS'!A358="","",'LISTADO DE MUESTRAS'!A358)</f>
        <v/>
      </c>
      <c r="B352" s="146"/>
      <c r="C352" s="20" t="str">
        <f>IF('LISTADO DE MUESTRAS'!B358="","",_xlfn.CONCAT('LISTADO DE MUESTRAS'!B358,". ",'LISTADO DE MUESTRAS'!C358))</f>
        <v/>
      </c>
      <c r="D352" s="13"/>
      <c r="E352" s="20" t="str">
        <f>IF('LISTADO DE MUESTRAS'!E358="","",VLOOKUP('LISTADO DE MUESTRAS'!E358,lists!$A$4:$B$88,2,FALSE))</f>
        <v/>
      </c>
      <c r="F352" s="20" t="str">
        <f>IF(A352="","",IF('LISTADO DE MUESTRAS'!F358="","undefined",VLOOKUP('LISTADO DE MUESTRAS'!F358,lists!$D$4:$E$32,2,FALSE)))</f>
        <v/>
      </c>
      <c r="G352" s="22" t="str">
        <f>IF(A352="","",IF('LISTADO DE MUESTRAS'!G358="",0,'LISTADO DE MUESTRAS'!G358))</f>
        <v/>
      </c>
    </row>
    <row r="353" spans="1:7" x14ac:dyDescent="0.3">
      <c r="A353" s="20" t="str">
        <f>IF('LISTADO DE MUESTRAS'!A359="","",'LISTADO DE MUESTRAS'!A359)</f>
        <v/>
      </c>
      <c r="B353" s="146"/>
      <c r="C353" s="20" t="str">
        <f>IF('LISTADO DE MUESTRAS'!B359="","",_xlfn.CONCAT('LISTADO DE MUESTRAS'!B359,". ",'LISTADO DE MUESTRAS'!C359))</f>
        <v/>
      </c>
      <c r="D353" s="13"/>
      <c r="E353" s="20" t="str">
        <f>IF('LISTADO DE MUESTRAS'!E359="","",VLOOKUP('LISTADO DE MUESTRAS'!E359,lists!$A$4:$B$88,2,FALSE))</f>
        <v/>
      </c>
      <c r="F353" s="20" t="str">
        <f>IF(A353="","",IF('LISTADO DE MUESTRAS'!F359="","undefined",VLOOKUP('LISTADO DE MUESTRAS'!F359,lists!$D$4:$E$32,2,FALSE)))</f>
        <v/>
      </c>
      <c r="G353" s="22" t="str">
        <f>IF(A353="","",IF('LISTADO DE MUESTRAS'!G359="",0,'LISTADO DE MUESTRAS'!G359))</f>
        <v/>
      </c>
    </row>
    <row r="354" spans="1:7" x14ac:dyDescent="0.3">
      <c r="A354" s="20" t="str">
        <f>IF('LISTADO DE MUESTRAS'!A360="","",'LISTADO DE MUESTRAS'!A360)</f>
        <v/>
      </c>
      <c r="B354" s="146"/>
      <c r="C354" s="20" t="str">
        <f>IF('LISTADO DE MUESTRAS'!B360="","",_xlfn.CONCAT('LISTADO DE MUESTRAS'!B360,". ",'LISTADO DE MUESTRAS'!C360))</f>
        <v/>
      </c>
      <c r="D354" s="13"/>
      <c r="E354" s="20" t="str">
        <f>IF('LISTADO DE MUESTRAS'!E360="","",VLOOKUP('LISTADO DE MUESTRAS'!E360,lists!$A$4:$B$88,2,FALSE))</f>
        <v/>
      </c>
      <c r="F354" s="20" t="str">
        <f>IF(A354="","",IF('LISTADO DE MUESTRAS'!F360="","undefined",VLOOKUP('LISTADO DE MUESTRAS'!F360,lists!$D$4:$E$32,2,FALSE)))</f>
        <v/>
      </c>
      <c r="G354" s="22" t="str">
        <f>IF(A354="","",IF('LISTADO DE MUESTRAS'!G360="",0,'LISTADO DE MUESTRAS'!G360))</f>
        <v/>
      </c>
    </row>
    <row r="355" spans="1:7" x14ac:dyDescent="0.3">
      <c r="A355" s="20" t="str">
        <f>IF('LISTADO DE MUESTRAS'!A361="","",'LISTADO DE MUESTRAS'!A361)</f>
        <v/>
      </c>
      <c r="B355" s="146"/>
      <c r="C355" s="20" t="str">
        <f>IF('LISTADO DE MUESTRAS'!B361="","",_xlfn.CONCAT('LISTADO DE MUESTRAS'!B361,". ",'LISTADO DE MUESTRAS'!C361))</f>
        <v/>
      </c>
      <c r="D355" s="13"/>
      <c r="E355" s="20" t="str">
        <f>IF('LISTADO DE MUESTRAS'!E361="","",VLOOKUP('LISTADO DE MUESTRAS'!E361,lists!$A$4:$B$88,2,FALSE))</f>
        <v/>
      </c>
      <c r="F355" s="20" t="str">
        <f>IF(A355="","",IF('LISTADO DE MUESTRAS'!F361="","undefined",VLOOKUP('LISTADO DE MUESTRAS'!F361,lists!$D$4:$E$32,2,FALSE)))</f>
        <v/>
      </c>
      <c r="G355" s="22" t="str">
        <f>IF(A355="","",IF('LISTADO DE MUESTRAS'!G361="",0,'LISTADO DE MUESTRAS'!G361))</f>
        <v/>
      </c>
    </row>
    <row r="356" spans="1:7" x14ac:dyDescent="0.3">
      <c r="A356" s="20" t="str">
        <f>IF('LISTADO DE MUESTRAS'!A362="","",'LISTADO DE MUESTRAS'!A362)</f>
        <v/>
      </c>
      <c r="B356" s="146"/>
      <c r="C356" s="20" t="str">
        <f>IF('LISTADO DE MUESTRAS'!B362="","",_xlfn.CONCAT('LISTADO DE MUESTRAS'!B362,". ",'LISTADO DE MUESTRAS'!C362))</f>
        <v/>
      </c>
      <c r="D356" s="13"/>
      <c r="E356" s="20" t="str">
        <f>IF('LISTADO DE MUESTRAS'!E362="","",VLOOKUP('LISTADO DE MUESTRAS'!E362,lists!$A$4:$B$88,2,FALSE))</f>
        <v/>
      </c>
      <c r="F356" s="20" t="str">
        <f>IF(A356="","",IF('LISTADO DE MUESTRAS'!F362="","undefined",VLOOKUP('LISTADO DE MUESTRAS'!F362,lists!$D$4:$E$32,2,FALSE)))</f>
        <v/>
      </c>
      <c r="G356" s="22" t="str">
        <f>IF(A356="","",IF('LISTADO DE MUESTRAS'!G362="",0,'LISTADO DE MUESTRAS'!G362))</f>
        <v/>
      </c>
    </row>
    <row r="357" spans="1:7" x14ac:dyDescent="0.3">
      <c r="A357" s="20" t="str">
        <f>IF('LISTADO DE MUESTRAS'!A363="","",'LISTADO DE MUESTRAS'!A363)</f>
        <v/>
      </c>
      <c r="B357" s="146"/>
      <c r="C357" s="20" t="str">
        <f>IF('LISTADO DE MUESTRAS'!B363="","",_xlfn.CONCAT('LISTADO DE MUESTRAS'!B363,". ",'LISTADO DE MUESTRAS'!C363))</f>
        <v/>
      </c>
      <c r="D357" s="13"/>
      <c r="E357" s="20" t="str">
        <f>IF('LISTADO DE MUESTRAS'!E363="","",VLOOKUP('LISTADO DE MUESTRAS'!E363,lists!$A$4:$B$88,2,FALSE))</f>
        <v/>
      </c>
      <c r="F357" s="20" t="str">
        <f>IF(A357="","",IF('LISTADO DE MUESTRAS'!F363="","undefined",VLOOKUP('LISTADO DE MUESTRAS'!F363,lists!$D$4:$E$32,2,FALSE)))</f>
        <v/>
      </c>
      <c r="G357" s="22" t="str">
        <f>IF(A357="","",IF('LISTADO DE MUESTRAS'!G363="",0,'LISTADO DE MUESTRAS'!G363))</f>
        <v/>
      </c>
    </row>
    <row r="358" spans="1:7" x14ac:dyDescent="0.3">
      <c r="A358" s="20" t="str">
        <f>IF('LISTADO DE MUESTRAS'!A364="","",'LISTADO DE MUESTRAS'!A364)</f>
        <v/>
      </c>
      <c r="B358" s="146"/>
      <c r="C358" s="20" t="str">
        <f>IF('LISTADO DE MUESTRAS'!B364="","",_xlfn.CONCAT('LISTADO DE MUESTRAS'!B364,". ",'LISTADO DE MUESTRAS'!C364))</f>
        <v/>
      </c>
      <c r="D358" s="13"/>
      <c r="E358" s="20" t="str">
        <f>IF('LISTADO DE MUESTRAS'!E364="","",VLOOKUP('LISTADO DE MUESTRAS'!E364,lists!$A$4:$B$88,2,FALSE))</f>
        <v/>
      </c>
      <c r="F358" s="20" t="str">
        <f>IF(A358="","",IF('LISTADO DE MUESTRAS'!F364="","undefined",VLOOKUP('LISTADO DE MUESTRAS'!F364,lists!$D$4:$E$32,2,FALSE)))</f>
        <v/>
      </c>
      <c r="G358" s="22" t="str">
        <f>IF(A358="","",IF('LISTADO DE MUESTRAS'!G364="",0,'LISTADO DE MUESTRAS'!G364))</f>
        <v/>
      </c>
    </row>
    <row r="359" spans="1:7" x14ac:dyDescent="0.3">
      <c r="A359" s="20" t="str">
        <f>IF('LISTADO DE MUESTRAS'!A365="","",'LISTADO DE MUESTRAS'!A365)</f>
        <v/>
      </c>
      <c r="B359" s="146"/>
      <c r="C359" s="20" t="str">
        <f>IF('LISTADO DE MUESTRAS'!B365="","",_xlfn.CONCAT('LISTADO DE MUESTRAS'!B365,". ",'LISTADO DE MUESTRAS'!C365))</f>
        <v/>
      </c>
      <c r="D359" s="13"/>
      <c r="E359" s="20" t="str">
        <f>IF('LISTADO DE MUESTRAS'!E365="","",VLOOKUP('LISTADO DE MUESTRAS'!E365,lists!$A$4:$B$88,2,FALSE))</f>
        <v/>
      </c>
      <c r="F359" s="20" t="str">
        <f>IF(A359="","",IF('LISTADO DE MUESTRAS'!F365="","undefined",VLOOKUP('LISTADO DE MUESTRAS'!F365,lists!$D$4:$E$32,2,FALSE)))</f>
        <v/>
      </c>
      <c r="G359" s="22" t="str">
        <f>IF(A359="","",IF('LISTADO DE MUESTRAS'!G365="",0,'LISTADO DE MUESTRAS'!G365))</f>
        <v/>
      </c>
    </row>
    <row r="360" spans="1:7" x14ac:dyDescent="0.3">
      <c r="A360" s="20" t="str">
        <f>IF('LISTADO DE MUESTRAS'!A366="","",'LISTADO DE MUESTRAS'!A366)</f>
        <v/>
      </c>
      <c r="B360" s="146"/>
      <c r="C360" s="20" t="str">
        <f>IF('LISTADO DE MUESTRAS'!B366="","",_xlfn.CONCAT('LISTADO DE MUESTRAS'!B366,". ",'LISTADO DE MUESTRAS'!C366))</f>
        <v/>
      </c>
      <c r="D360" s="13"/>
      <c r="E360" s="20" t="str">
        <f>IF('LISTADO DE MUESTRAS'!E366="","",VLOOKUP('LISTADO DE MUESTRAS'!E366,lists!$A$4:$B$88,2,FALSE))</f>
        <v/>
      </c>
      <c r="F360" s="20" t="str">
        <f>IF(A360="","",IF('LISTADO DE MUESTRAS'!F366="","undefined",VLOOKUP('LISTADO DE MUESTRAS'!F366,lists!$D$4:$E$32,2,FALSE)))</f>
        <v/>
      </c>
      <c r="G360" s="22" t="str">
        <f>IF(A360="","",IF('LISTADO DE MUESTRAS'!G366="",0,'LISTADO DE MUESTRAS'!G366))</f>
        <v/>
      </c>
    </row>
    <row r="361" spans="1:7" x14ac:dyDescent="0.3">
      <c r="A361" s="20" t="str">
        <f>IF('LISTADO DE MUESTRAS'!A367="","",'LISTADO DE MUESTRAS'!A367)</f>
        <v/>
      </c>
      <c r="B361" s="146"/>
      <c r="C361" s="20" t="str">
        <f>IF('LISTADO DE MUESTRAS'!B367="","",_xlfn.CONCAT('LISTADO DE MUESTRAS'!B367,". ",'LISTADO DE MUESTRAS'!C367))</f>
        <v/>
      </c>
      <c r="D361" s="13"/>
      <c r="E361" s="20" t="str">
        <f>IF('LISTADO DE MUESTRAS'!E367="","",VLOOKUP('LISTADO DE MUESTRAS'!E367,lists!$A$4:$B$88,2,FALSE))</f>
        <v/>
      </c>
      <c r="F361" s="20" t="str">
        <f>IF(A361="","",IF('LISTADO DE MUESTRAS'!F367="","undefined",VLOOKUP('LISTADO DE MUESTRAS'!F367,lists!$D$4:$E$32,2,FALSE)))</f>
        <v/>
      </c>
      <c r="G361" s="22" t="str">
        <f>IF(A361="","",IF('LISTADO DE MUESTRAS'!G367="",0,'LISTADO DE MUESTRAS'!G367))</f>
        <v/>
      </c>
    </row>
    <row r="362" spans="1:7" x14ac:dyDescent="0.3">
      <c r="A362" s="20" t="str">
        <f>IF('LISTADO DE MUESTRAS'!A368="","",'LISTADO DE MUESTRAS'!A368)</f>
        <v/>
      </c>
      <c r="B362" s="146"/>
      <c r="C362" s="20" t="str">
        <f>IF('LISTADO DE MUESTRAS'!B368="","",_xlfn.CONCAT('LISTADO DE MUESTRAS'!B368,". ",'LISTADO DE MUESTRAS'!C368))</f>
        <v/>
      </c>
      <c r="D362" s="13"/>
      <c r="E362" s="20" t="str">
        <f>IF('LISTADO DE MUESTRAS'!E368="","",VLOOKUP('LISTADO DE MUESTRAS'!E368,lists!$A$4:$B$88,2,FALSE))</f>
        <v/>
      </c>
      <c r="F362" s="20" t="str">
        <f>IF(A362="","",IF('LISTADO DE MUESTRAS'!F368="","undefined",VLOOKUP('LISTADO DE MUESTRAS'!F368,lists!$D$4:$E$32,2,FALSE)))</f>
        <v/>
      </c>
      <c r="G362" s="22" t="str">
        <f>IF(A362="","",IF('LISTADO DE MUESTRAS'!G368="",0,'LISTADO DE MUESTRAS'!G368))</f>
        <v/>
      </c>
    </row>
    <row r="363" spans="1:7" x14ac:dyDescent="0.3">
      <c r="A363" s="20" t="str">
        <f>IF('LISTADO DE MUESTRAS'!A369="","",'LISTADO DE MUESTRAS'!A369)</f>
        <v/>
      </c>
      <c r="B363" s="146"/>
      <c r="C363" s="20" t="str">
        <f>IF('LISTADO DE MUESTRAS'!B369="","",_xlfn.CONCAT('LISTADO DE MUESTRAS'!B369,". ",'LISTADO DE MUESTRAS'!C369))</f>
        <v/>
      </c>
      <c r="D363" s="13"/>
      <c r="E363" s="20" t="str">
        <f>IF('LISTADO DE MUESTRAS'!E369="","",VLOOKUP('LISTADO DE MUESTRAS'!E369,lists!$A$4:$B$88,2,FALSE))</f>
        <v/>
      </c>
      <c r="F363" s="20" t="str">
        <f>IF(A363="","",IF('LISTADO DE MUESTRAS'!F369="","undefined",VLOOKUP('LISTADO DE MUESTRAS'!F369,lists!$D$4:$E$32,2,FALSE)))</f>
        <v/>
      </c>
      <c r="G363" s="22" t="str">
        <f>IF(A363="","",IF('LISTADO DE MUESTRAS'!G369="",0,'LISTADO DE MUESTRAS'!G369))</f>
        <v/>
      </c>
    </row>
    <row r="364" spans="1:7" x14ac:dyDescent="0.3">
      <c r="A364" s="20" t="str">
        <f>IF('LISTADO DE MUESTRAS'!A370="","",'LISTADO DE MUESTRAS'!A370)</f>
        <v/>
      </c>
      <c r="B364" s="146"/>
      <c r="C364" s="20" t="str">
        <f>IF('LISTADO DE MUESTRAS'!B370="","",_xlfn.CONCAT('LISTADO DE MUESTRAS'!B370,". ",'LISTADO DE MUESTRAS'!C370))</f>
        <v/>
      </c>
      <c r="D364" s="13"/>
      <c r="E364" s="20" t="str">
        <f>IF('LISTADO DE MUESTRAS'!E370="","",VLOOKUP('LISTADO DE MUESTRAS'!E370,lists!$A$4:$B$88,2,FALSE))</f>
        <v/>
      </c>
      <c r="F364" s="20" t="str">
        <f>IF(A364="","",IF('LISTADO DE MUESTRAS'!F370="","undefined",VLOOKUP('LISTADO DE MUESTRAS'!F370,lists!$D$4:$E$32,2,FALSE)))</f>
        <v/>
      </c>
      <c r="G364" s="22" t="str">
        <f>IF(A364="","",IF('LISTADO DE MUESTRAS'!G370="",0,'LISTADO DE MUESTRAS'!G370))</f>
        <v/>
      </c>
    </row>
    <row r="365" spans="1:7" x14ac:dyDescent="0.3">
      <c r="A365" s="20" t="str">
        <f>IF('LISTADO DE MUESTRAS'!A371="","",'LISTADO DE MUESTRAS'!A371)</f>
        <v/>
      </c>
      <c r="B365" s="146"/>
      <c r="C365" s="20" t="str">
        <f>IF('LISTADO DE MUESTRAS'!B371="","",_xlfn.CONCAT('LISTADO DE MUESTRAS'!B371,". ",'LISTADO DE MUESTRAS'!C371))</f>
        <v/>
      </c>
      <c r="D365" s="13"/>
      <c r="E365" s="20" t="str">
        <f>IF('LISTADO DE MUESTRAS'!E371="","",VLOOKUP('LISTADO DE MUESTRAS'!E371,lists!$A$4:$B$88,2,FALSE))</f>
        <v/>
      </c>
      <c r="F365" s="20" t="str">
        <f>IF(A365="","",IF('LISTADO DE MUESTRAS'!F371="","undefined",VLOOKUP('LISTADO DE MUESTRAS'!F371,lists!$D$4:$E$32,2,FALSE)))</f>
        <v/>
      </c>
      <c r="G365" s="22" t="str">
        <f>IF(A365="","",IF('LISTADO DE MUESTRAS'!G371="",0,'LISTADO DE MUESTRAS'!G371))</f>
        <v/>
      </c>
    </row>
    <row r="366" spans="1:7" x14ac:dyDescent="0.3">
      <c r="A366" s="20" t="str">
        <f>IF('LISTADO DE MUESTRAS'!A372="","",'LISTADO DE MUESTRAS'!A372)</f>
        <v/>
      </c>
      <c r="B366" s="146"/>
      <c r="C366" s="20" t="str">
        <f>IF('LISTADO DE MUESTRAS'!B372="","",_xlfn.CONCAT('LISTADO DE MUESTRAS'!B372,". ",'LISTADO DE MUESTRAS'!C372))</f>
        <v/>
      </c>
      <c r="D366" s="13"/>
      <c r="E366" s="20" t="str">
        <f>IF('LISTADO DE MUESTRAS'!E372="","",VLOOKUP('LISTADO DE MUESTRAS'!E372,lists!$A$4:$B$88,2,FALSE))</f>
        <v/>
      </c>
      <c r="F366" s="20" t="str">
        <f>IF(A366="","",IF('LISTADO DE MUESTRAS'!F372="","undefined",VLOOKUP('LISTADO DE MUESTRAS'!F372,lists!$D$4:$E$32,2,FALSE)))</f>
        <v/>
      </c>
      <c r="G366" s="22" t="str">
        <f>IF(A366="","",IF('LISTADO DE MUESTRAS'!G372="",0,'LISTADO DE MUESTRAS'!G372))</f>
        <v/>
      </c>
    </row>
    <row r="367" spans="1:7" x14ac:dyDescent="0.3">
      <c r="A367" s="20" t="str">
        <f>IF('LISTADO DE MUESTRAS'!A373="","",'LISTADO DE MUESTRAS'!A373)</f>
        <v/>
      </c>
      <c r="B367" s="146"/>
      <c r="C367" s="20" t="str">
        <f>IF('LISTADO DE MUESTRAS'!B373="","",_xlfn.CONCAT('LISTADO DE MUESTRAS'!B373,". ",'LISTADO DE MUESTRAS'!C373))</f>
        <v/>
      </c>
      <c r="D367" s="13"/>
      <c r="E367" s="20" t="str">
        <f>IF('LISTADO DE MUESTRAS'!E373="","",VLOOKUP('LISTADO DE MUESTRAS'!E373,lists!$A$4:$B$88,2,FALSE))</f>
        <v/>
      </c>
      <c r="F367" s="20" t="str">
        <f>IF(A367="","",IF('LISTADO DE MUESTRAS'!F373="","undefined",VLOOKUP('LISTADO DE MUESTRAS'!F373,lists!$D$4:$E$32,2,FALSE)))</f>
        <v/>
      </c>
      <c r="G367" s="22" t="str">
        <f>IF(A367="","",IF('LISTADO DE MUESTRAS'!G373="",0,'LISTADO DE MUESTRAS'!G373))</f>
        <v/>
      </c>
    </row>
    <row r="368" spans="1:7" x14ac:dyDescent="0.3">
      <c r="A368" s="20" t="str">
        <f>IF('LISTADO DE MUESTRAS'!A374="","",'LISTADO DE MUESTRAS'!A374)</f>
        <v/>
      </c>
      <c r="B368" s="146"/>
      <c r="C368" s="20" t="str">
        <f>IF('LISTADO DE MUESTRAS'!B374="","",_xlfn.CONCAT('LISTADO DE MUESTRAS'!B374,". ",'LISTADO DE MUESTRAS'!C374))</f>
        <v/>
      </c>
      <c r="D368" s="13"/>
      <c r="E368" s="20" t="str">
        <f>IF('LISTADO DE MUESTRAS'!E374="","",VLOOKUP('LISTADO DE MUESTRAS'!E374,lists!$A$4:$B$88,2,FALSE))</f>
        <v/>
      </c>
      <c r="F368" s="20" t="str">
        <f>IF(A368="","",IF('LISTADO DE MUESTRAS'!F374="","undefined",VLOOKUP('LISTADO DE MUESTRAS'!F374,lists!$D$4:$E$32,2,FALSE)))</f>
        <v/>
      </c>
      <c r="G368" s="22" t="str">
        <f>IF(A368="","",IF('LISTADO DE MUESTRAS'!G374="",0,'LISTADO DE MUESTRAS'!G374))</f>
        <v/>
      </c>
    </row>
    <row r="369" spans="1:7" x14ac:dyDescent="0.3">
      <c r="A369" s="20" t="str">
        <f>IF('LISTADO DE MUESTRAS'!A375="","",'LISTADO DE MUESTRAS'!A375)</f>
        <v/>
      </c>
      <c r="B369" s="146"/>
      <c r="C369" s="20" t="str">
        <f>IF('LISTADO DE MUESTRAS'!B375="","",_xlfn.CONCAT('LISTADO DE MUESTRAS'!B375,". ",'LISTADO DE MUESTRAS'!C375))</f>
        <v/>
      </c>
      <c r="D369" s="13"/>
      <c r="E369" s="20" t="str">
        <f>IF('LISTADO DE MUESTRAS'!E375="","",VLOOKUP('LISTADO DE MUESTRAS'!E375,lists!$A$4:$B$88,2,FALSE))</f>
        <v/>
      </c>
      <c r="F369" s="20" t="str">
        <f>IF(A369="","",IF('LISTADO DE MUESTRAS'!F375="","undefined",VLOOKUP('LISTADO DE MUESTRAS'!F375,lists!$D$4:$E$32,2,FALSE)))</f>
        <v/>
      </c>
      <c r="G369" s="22" t="str">
        <f>IF(A369="","",IF('LISTADO DE MUESTRAS'!G375="",0,'LISTADO DE MUESTRAS'!G375))</f>
        <v/>
      </c>
    </row>
    <row r="370" spans="1:7" x14ac:dyDescent="0.3">
      <c r="A370" s="20" t="str">
        <f>IF('LISTADO DE MUESTRAS'!A376="","",'LISTADO DE MUESTRAS'!A376)</f>
        <v/>
      </c>
      <c r="B370" s="146"/>
      <c r="C370" s="20" t="str">
        <f>IF('LISTADO DE MUESTRAS'!B376="","",_xlfn.CONCAT('LISTADO DE MUESTRAS'!B376,". ",'LISTADO DE MUESTRAS'!C376))</f>
        <v/>
      </c>
      <c r="D370" s="13"/>
      <c r="E370" s="20" t="str">
        <f>IF('LISTADO DE MUESTRAS'!E376="","",VLOOKUP('LISTADO DE MUESTRAS'!E376,lists!$A$4:$B$88,2,FALSE))</f>
        <v/>
      </c>
      <c r="F370" s="20" t="str">
        <f>IF(A370="","",IF('LISTADO DE MUESTRAS'!F376="","undefined",VLOOKUP('LISTADO DE MUESTRAS'!F376,lists!$D$4:$E$32,2,FALSE)))</f>
        <v/>
      </c>
      <c r="G370" s="22" t="str">
        <f>IF(A370="","",IF('LISTADO DE MUESTRAS'!G376="",0,'LISTADO DE MUESTRAS'!G376))</f>
        <v/>
      </c>
    </row>
    <row r="371" spans="1:7" x14ac:dyDescent="0.3">
      <c r="A371" s="20" t="str">
        <f>IF('LISTADO DE MUESTRAS'!A377="","",'LISTADO DE MUESTRAS'!A377)</f>
        <v/>
      </c>
      <c r="B371" s="146"/>
      <c r="C371" s="20" t="str">
        <f>IF('LISTADO DE MUESTRAS'!B377="","",_xlfn.CONCAT('LISTADO DE MUESTRAS'!B377,". ",'LISTADO DE MUESTRAS'!C377))</f>
        <v/>
      </c>
      <c r="D371" s="13"/>
      <c r="E371" s="20" t="str">
        <f>IF('LISTADO DE MUESTRAS'!E377="","",VLOOKUP('LISTADO DE MUESTRAS'!E377,lists!$A$4:$B$88,2,FALSE))</f>
        <v/>
      </c>
      <c r="F371" s="20" t="str">
        <f>IF(A371="","",IF('LISTADO DE MUESTRAS'!F377="","undefined",VLOOKUP('LISTADO DE MUESTRAS'!F377,lists!$D$4:$E$32,2,FALSE)))</f>
        <v/>
      </c>
      <c r="G371" s="22" t="str">
        <f>IF(A371="","",IF('LISTADO DE MUESTRAS'!G377="",0,'LISTADO DE MUESTRAS'!G377))</f>
        <v/>
      </c>
    </row>
    <row r="372" spans="1:7" x14ac:dyDescent="0.3">
      <c r="A372" s="20" t="str">
        <f>IF('LISTADO DE MUESTRAS'!A378="","",'LISTADO DE MUESTRAS'!A378)</f>
        <v/>
      </c>
      <c r="B372" s="146"/>
      <c r="C372" s="20" t="str">
        <f>IF('LISTADO DE MUESTRAS'!B378="","",_xlfn.CONCAT('LISTADO DE MUESTRAS'!B378,". ",'LISTADO DE MUESTRAS'!C378))</f>
        <v/>
      </c>
      <c r="D372" s="13"/>
      <c r="E372" s="20" t="str">
        <f>IF('LISTADO DE MUESTRAS'!E378="","",VLOOKUP('LISTADO DE MUESTRAS'!E378,lists!$A$4:$B$88,2,FALSE))</f>
        <v/>
      </c>
      <c r="F372" s="20" t="str">
        <f>IF(A372="","",IF('LISTADO DE MUESTRAS'!F378="","undefined",VLOOKUP('LISTADO DE MUESTRAS'!F378,lists!$D$4:$E$32,2,FALSE)))</f>
        <v/>
      </c>
      <c r="G372" s="22" t="str">
        <f>IF(A372="","",IF('LISTADO DE MUESTRAS'!G378="",0,'LISTADO DE MUESTRAS'!G378))</f>
        <v/>
      </c>
    </row>
    <row r="373" spans="1:7" x14ac:dyDescent="0.3">
      <c r="A373" s="20" t="str">
        <f>IF('LISTADO DE MUESTRAS'!A379="","",'LISTADO DE MUESTRAS'!A379)</f>
        <v/>
      </c>
      <c r="B373" s="146"/>
      <c r="C373" s="20" t="str">
        <f>IF('LISTADO DE MUESTRAS'!B379="","",_xlfn.CONCAT('LISTADO DE MUESTRAS'!B379,". ",'LISTADO DE MUESTRAS'!C379))</f>
        <v/>
      </c>
      <c r="D373" s="13"/>
      <c r="E373" s="20" t="str">
        <f>IF('LISTADO DE MUESTRAS'!E379="","",VLOOKUP('LISTADO DE MUESTRAS'!E379,lists!$A$4:$B$88,2,FALSE))</f>
        <v/>
      </c>
      <c r="F373" s="20" t="str">
        <f>IF(A373="","",IF('LISTADO DE MUESTRAS'!F379="","undefined",VLOOKUP('LISTADO DE MUESTRAS'!F379,lists!$D$4:$E$32,2,FALSE)))</f>
        <v/>
      </c>
      <c r="G373" s="22" t="str">
        <f>IF(A373="","",IF('LISTADO DE MUESTRAS'!G379="",0,'LISTADO DE MUESTRAS'!G379))</f>
        <v/>
      </c>
    </row>
    <row r="374" spans="1:7" x14ac:dyDescent="0.3">
      <c r="A374" s="20" t="str">
        <f>IF('LISTADO DE MUESTRAS'!A380="","",'LISTADO DE MUESTRAS'!A380)</f>
        <v/>
      </c>
      <c r="B374" s="146"/>
      <c r="C374" s="20" t="str">
        <f>IF('LISTADO DE MUESTRAS'!B380="","",_xlfn.CONCAT('LISTADO DE MUESTRAS'!B380,". ",'LISTADO DE MUESTRAS'!C380))</f>
        <v/>
      </c>
      <c r="D374" s="13"/>
      <c r="E374" s="20" t="str">
        <f>IF('LISTADO DE MUESTRAS'!E380="","",VLOOKUP('LISTADO DE MUESTRAS'!E380,lists!$A$4:$B$88,2,FALSE))</f>
        <v/>
      </c>
      <c r="F374" s="20" t="str">
        <f>IF(A374="","",IF('LISTADO DE MUESTRAS'!F380="","undefined",VLOOKUP('LISTADO DE MUESTRAS'!F380,lists!$D$4:$E$32,2,FALSE)))</f>
        <v/>
      </c>
      <c r="G374" s="22" t="str">
        <f>IF(A374="","",IF('LISTADO DE MUESTRAS'!G380="",0,'LISTADO DE MUESTRAS'!G380))</f>
        <v/>
      </c>
    </row>
    <row r="375" spans="1:7" x14ac:dyDescent="0.3">
      <c r="A375" s="20" t="str">
        <f>IF('LISTADO DE MUESTRAS'!A381="","",'LISTADO DE MUESTRAS'!A381)</f>
        <v/>
      </c>
      <c r="B375" s="146"/>
      <c r="C375" s="20" t="str">
        <f>IF('LISTADO DE MUESTRAS'!B381="","",_xlfn.CONCAT('LISTADO DE MUESTRAS'!B381,". ",'LISTADO DE MUESTRAS'!C381))</f>
        <v/>
      </c>
      <c r="D375" s="13"/>
      <c r="E375" s="20" t="str">
        <f>IF('LISTADO DE MUESTRAS'!E381="","",VLOOKUP('LISTADO DE MUESTRAS'!E381,lists!$A$4:$B$88,2,FALSE))</f>
        <v/>
      </c>
      <c r="F375" s="20" t="str">
        <f>IF(A375="","",IF('LISTADO DE MUESTRAS'!F381="","undefined",VLOOKUP('LISTADO DE MUESTRAS'!F381,lists!$D$4:$E$32,2,FALSE)))</f>
        <v/>
      </c>
      <c r="G375" s="22" t="str">
        <f>IF(A375="","",IF('LISTADO DE MUESTRAS'!G381="",0,'LISTADO DE MUESTRAS'!G381))</f>
        <v/>
      </c>
    </row>
    <row r="376" spans="1:7" x14ac:dyDescent="0.3">
      <c r="A376" s="20" t="str">
        <f>IF('LISTADO DE MUESTRAS'!A382="","",'LISTADO DE MUESTRAS'!A382)</f>
        <v/>
      </c>
      <c r="B376" s="146"/>
      <c r="C376" s="20" t="str">
        <f>IF('LISTADO DE MUESTRAS'!B382="","",_xlfn.CONCAT('LISTADO DE MUESTRAS'!B382,". ",'LISTADO DE MUESTRAS'!C382))</f>
        <v/>
      </c>
      <c r="D376" s="13"/>
      <c r="E376" s="20" t="str">
        <f>IF('LISTADO DE MUESTRAS'!E382="","",VLOOKUP('LISTADO DE MUESTRAS'!E382,lists!$A$4:$B$88,2,FALSE))</f>
        <v/>
      </c>
      <c r="F376" s="20" t="str">
        <f>IF(A376="","",IF('LISTADO DE MUESTRAS'!F382="","undefined",VLOOKUP('LISTADO DE MUESTRAS'!F382,lists!$D$4:$E$32,2,FALSE)))</f>
        <v/>
      </c>
      <c r="G376" s="22" t="str">
        <f>IF(A376="","",IF('LISTADO DE MUESTRAS'!G382="",0,'LISTADO DE MUESTRAS'!G382))</f>
        <v/>
      </c>
    </row>
    <row r="377" spans="1:7" x14ac:dyDescent="0.3">
      <c r="A377" s="20" t="str">
        <f>IF('LISTADO DE MUESTRAS'!A383="","",'LISTADO DE MUESTRAS'!A383)</f>
        <v/>
      </c>
      <c r="B377" s="146"/>
      <c r="C377" s="20" t="str">
        <f>IF('LISTADO DE MUESTRAS'!B383="","",_xlfn.CONCAT('LISTADO DE MUESTRAS'!B383,". ",'LISTADO DE MUESTRAS'!C383))</f>
        <v/>
      </c>
      <c r="D377" s="13"/>
      <c r="E377" s="20" t="str">
        <f>IF('LISTADO DE MUESTRAS'!E383="","",VLOOKUP('LISTADO DE MUESTRAS'!E383,lists!$A$4:$B$88,2,FALSE))</f>
        <v/>
      </c>
      <c r="F377" s="20" t="str">
        <f>IF(A377="","",IF('LISTADO DE MUESTRAS'!F383="","undefined",VLOOKUP('LISTADO DE MUESTRAS'!F383,lists!$D$4:$E$32,2,FALSE)))</f>
        <v/>
      </c>
      <c r="G377" s="22" t="str">
        <f>IF(A377="","",IF('LISTADO DE MUESTRAS'!G383="",0,'LISTADO DE MUESTRAS'!G383))</f>
        <v/>
      </c>
    </row>
    <row r="378" spans="1:7" x14ac:dyDescent="0.3">
      <c r="A378" s="20" t="str">
        <f>IF('LISTADO DE MUESTRAS'!A384="","",'LISTADO DE MUESTRAS'!A384)</f>
        <v/>
      </c>
      <c r="B378" s="146"/>
      <c r="C378" s="20" t="str">
        <f>IF('LISTADO DE MUESTRAS'!B384="","",_xlfn.CONCAT('LISTADO DE MUESTRAS'!B384,". ",'LISTADO DE MUESTRAS'!C384))</f>
        <v/>
      </c>
      <c r="D378" s="13"/>
      <c r="E378" s="20" t="str">
        <f>IF('LISTADO DE MUESTRAS'!E384="","",VLOOKUP('LISTADO DE MUESTRAS'!E384,lists!$A$4:$B$88,2,FALSE))</f>
        <v/>
      </c>
      <c r="F378" s="20" t="str">
        <f>IF(A378="","",IF('LISTADO DE MUESTRAS'!F384="","undefined",VLOOKUP('LISTADO DE MUESTRAS'!F384,lists!$D$4:$E$32,2,FALSE)))</f>
        <v/>
      </c>
      <c r="G378" s="22" t="str">
        <f>IF(A378="","",IF('LISTADO DE MUESTRAS'!G384="",0,'LISTADO DE MUESTRAS'!G384))</f>
        <v/>
      </c>
    </row>
    <row r="379" spans="1:7" x14ac:dyDescent="0.3">
      <c r="A379" s="20" t="str">
        <f>IF('LISTADO DE MUESTRAS'!A385="","",'LISTADO DE MUESTRAS'!A385)</f>
        <v/>
      </c>
      <c r="B379" s="146"/>
      <c r="C379" s="20" t="str">
        <f>IF('LISTADO DE MUESTRAS'!B385="","",_xlfn.CONCAT('LISTADO DE MUESTRAS'!B385,". ",'LISTADO DE MUESTRAS'!C385))</f>
        <v/>
      </c>
      <c r="D379" s="13"/>
      <c r="E379" s="20" t="str">
        <f>IF('LISTADO DE MUESTRAS'!E385="","",VLOOKUP('LISTADO DE MUESTRAS'!E385,lists!$A$4:$B$88,2,FALSE))</f>
        <v/>
      </c>
      <c r="F379" s="20" t="str">
        <f>IF(A379="","",IF('LISTADO DE MUESTRAS'!F385="","undefined",VLOOKUP('LISTADO DE MUESTRAS'!F385,lists!$D$4:$E$32,2,FALSE)))</f>
        <v/>
      </c>
      <c r="G379" s="22" t="str">
        <f>IF(A379="","",IF('LISTADO DE MUESTRAS'!G385="",0,'LISTADO DE MUESTRAS'!G385))</f>
        <v/>
      </c>
    </row>
    <row r="380" spans="1:7" x14ac:dyDescent="0.3">
      <c r="A380" s="20" t="str">
        <f>IF('LISTADO DE MUESTRAS'!A386="","",'LISTADO DE MUESTRAS'!A386)</f>
        <v/>
      </c>
      <c r="B380" s="146"/>
      <c r="C380" s="20" t="str">
        <f>IF('LISTADO DE MUESTRAS'!B386="","",_xlfn.CONCAT('LISTADO DE MUESTRAS'!B386,". ",'LISTADO DE MUESTRAS'!C386))</f>
        <v/>
      </c>
      <c r="D380" s="13"/>
      <c r="E380" s="20" t="str">
        <f>IF('LISTADO DE MUESTRAS'!E386="","",VLOOKUP('LISTADO DE MUESTRAS'!E386,lists!$A$4:$B$88,2,FALSE))</f>
        <v/>
      </c>
      <c r="F380" s="20" t="str">
        <f>IF(A380="","",IF('LISTADO DE MUESTRAS'!F386="","undefined",VLOOKUP('LISTADO DE MUESTRAS'!F386,lists!$D$4:$E$32,2,FALSE)))</f>
        <v/>
      </c>
      <c r="G380" s="22" t="str">
        <f>IF(A380="","",IF('LISTADO DE MUESTRAS'!G386="",0,'LISTADO DE MUESTRAS'!G386))</f>
        <v/>
      </c>
    </row>
    <row r="381" spans="1:7" x14ac:dyDescent="0.3">
      <c r="A381" s="20" t="str">
        <f>IF('LISTADO DE MUESTRAS'!A387="","",'LISTADO DE MUESTRAS'!A387)</f>
        <v/>
      </c>
      <c r="B381" s="146"/>
      <c r="C381" s="20" t="str">
        <f>IF('LISTADO DE MUESTRAS'!B387="","",_xlfn.CONCAT('LISTADO DE MUESTRAS'!B387,". ",'LISTADO DE MUESTRAS'!C387))</f>
        <v/>
      </c>
      <c r="D381" s="13"/>
      <c r="E381" s="20" t="str">
        <f>IF('LISTADO DE MUESTRAS'!E387="","",VLOOKUP('LISTADO DE MUESTRAS'!E387,lists!$A$4:$B$88,2,FALSE))</f>
        <v/>
      </c>
      <c r="F381" s="20" t="str">
        <f>IF(A381="","",IF('LISTADO DE MUESTRAS'!F387="","undefined",VLOOKUP('LISTADO DE MUESTRAS'!F387,lists!$D$4:$E$32,2,FALSE)))</f>
        <v/>
      </c>
      <c r="G381" s="22" t="str">
        <f>IF(A381="","",IF('LISTADO DE MUESTRAS'!G387="",0,'LISTADO DE MUESTRAS'!G387))</f>
        <v/>
      </c>
    </row>
    <row r="382" spans="1:7" x14ac:dyDescent="0.3">
      <c r="A382" s="20" t="str">
        <f>IF('LISTADO DE MUESTRAS'!A388="","",'LISTADO DE MUESTRAS'!A388)</f>
        <v/>
      </c>
      <c r="B382" s="146"/>
      <c r="C382" s="20" t="str">
        <f>IF('LISTADO DE MUESTRAS'!B388="","",_xlfn.CONCAT('LISTADO DE MUESTRAS'!B388,". ",'LISTADO DE MUESTRAS'!C388))</f>
        <v/>
      </c>
      <c r="D382" s="13"/>
      <c r="E382" s="20" t="str">
        <f>IF('LISTADO DE MUESTRAS'!E388="","",VLOOKUP('LISTADO DE MUESTRAS'!E388,lists!$A$4:$B$88,2,FALSE))</f>
        <v/>
      </c>
      <c r="F382" s="20" t="str">
        <f>IF(A382="","",IF('LISTADO DE MUESTRAS'!F388="","undefined",VLOOKUP('LISTADO DE MUESTRAS'!F388,lists!$D$4:$E$32,2,FALSE)))</f>
        <v/>
      </c>
      <c r="G382" s="22" t="str">
        <f>IF(A382="","",IF('LISTADO DE MUESTRAS'!G388="",0,'LISTADO DE MUESTRAS'!G388))</f>
        <v/>
      </c>
    </row>
    <row r="383" spans="1:7" x14ac:dyDescent="0.3">
      <c r="A383" s="20" t="str">
        <f>IF('LISTADO DE MUESTRAS'!A389="","",'LISTADO DE MUESTRAS'!A389)</f>
        <v/>
      </c>
      <c r="B383" s="146"/>
      <c r="C383" s="20" t="str">
        <f>IF('LISTADO DE MUESTRAS'!B389="","",_xlfn.CONCAT('LISTADO DE MUESTRAS'!B389,". ",'LISTADO DE MUESTRAS'!C389))</f>
        <v/>
      </c>
      <c r="D383" s="13"/>
      <c r="E383" s="20" t="str">
        <f>IF('LISTADO DE MUESTRAS'!E389="","",VLOOKUP('LISTADO DE MUESTRAS'!E389,lists!$A$4:$B$88,2,FALSE))</f>
        <v/>
      </c>
      <c r="F383" s="20" t="str">
        <f>IF(A383="","",IF('LISTADO DE MUESTRAS'!F389="","undefined",VLOOKUP('LISTADO DE MUESTRAS'!F389,lists!$D$4:$E$32,2,FALSE)))</f>
        <v/>
      </c>
      <c r="G383" s="22" t="str">
        <f>IF(A383="","",IF('LISTADO DE MUESTRAS'!G389="",0,'LISTADO DE MUESTRAS'!G389))</f>
        <v/>
      </c>
    </row>
    <row r="384" spans="1:7" x14ac:dyDescent="0.3">
      <c r="A384" s="20" t="str">
        <f>IF('LISTADO DE MUESTRAS'!A390="","",'LISTADO DE MUESTRAS'!A390)</f>
        <v/>
      </c>
      <c r="B384" s="146"/>
      <c r="C384" s="20" t="str">
        <f>IF('LISTADO DE MUESTRAS'!B390="","",_xlfn.CONCAT('LISTADO DE MUESTRAS'!B390,". ",'LISTADO DE MUESTRAS'!C390))</f>
        <v/>
      </c>
      <c r="D384" s="13"/>
      <c r="E384" s="20" t="str">
        <f>IF('LISTADO DE MUESTRAS'!E390="","",VLOOKUP('LISTADO DE MUESTRAS'!E390,lists!$A$4:$B$88,2,FALSE))</f>
        <v/>
      </c>
      <c r="F384" s="20" t="str">
        <f>IF(A384="","",IF('LISTADO DE MUESTRAS'!F390="","undefined",VLOOKUP('LISTADO DE MUESTRAS'!F390,lists!$D$4:$E$32,2,FALSE)))</f>
        <v/>
      </c>
      <c r="G384" s="22" t="str">
        <f>IF(A384="","",IF('LISTADO DE MUESTRAS'!G390="",0,'LISTADO DE MUESTRAS'!G390))</f>
        <v/>
      </c>
    </row>
    <row r="385" spans="1:7" x14ac:dyDescent="0.3">
      <c r="A385" s="20" t="str">
        <f>IF('LISTADO DE MUESTRAS'!A391="","",'LISTADO DE MUESTRAS'!A391)</f>
        <v/>
      </c>
      <c r="B385" s="146"/>
      <c r="C385" s="20" t="str">
        <f>IF('LISTADO DE MUESTRAS'!B391="","",_xlfn.CONCAT('LISTADO DE MUESTRAS'!B391,". ",'LISTADO DE MUESTRAS'!C391))</f>
        <v/>
      </c>
      <c r="D385" s="13"/>
      <c r="E385" s="20" t="str">
        <f>IF('LISTADO DE MUESTRAS'!E391="","",VLOOKUP('LISTADO DE MUESTRAS'!E391,lists!$A$4:$B$88,2,FALSE))</f>
        <v/>
      </c>
      <c r="F385" s="20" t="str">
        <f>IF(A385="","",IF('LISTADO DE MUESTRAS'!F391="","undefined",VLOOKUP('LISTADO DE MUESTRAS'!F391,lists!$D$4:$E$32,2,FALSE)))</f>
        <v/>
      </c>
      <c r="G385" s="22" t="str">
        <f>IF(A385="","",IF('LISTADO DE MUESTRAS'!G391="",0,'LISTADO DE MUESTRAS'!G391))</f>
        <v/>
      </c>
    </row>
    <row r="386" spans="1:7" x14ac:dyDescent="0.3">
      <c r="A386" s="20" t="str">
        <f>IF('LISTADO DE MUESTRAS'!A392="","",'LISTADO DE MUESTRAS'!A392)</f>
        <v/>
      </c>
      <c r="B386" s="146"/>
      <c r="C386" s="20" t="str">
        <f>IF('LISTADO DE MUESTRAS'!B392="","",_xlfn.CONCAT('LISTADO DE MUESTRAS'!B392,". ",'LISTADO DE MUESTRAS'!C392))</f>
        <v/>
      </c>
      <c r="D386" s="13"/>
      <c r="E386" s="20" t="str">
        <f>IF('LISTADO DE MUESTRAS'!E392="","",VLOOKUP('LISTADO DE MUESTRAS'!E392,lists!$A$4:$B$88,2,FALSE))</f>
        <v/>
      </c>
      <c r="F386" s="20" t="str">
        <f>IF(A386="","",IF('LISTADO DE MUESTRAS'!F392="","undefined",VLOOKUP('LISTADO DE MUESTRAS'!F392,lists!$D$4:$E$32,2,FALSE)))</f>
        <v/>
      </c>
      <c r="G386" s="22" t="str">
        <f>IF(A386="","",IF('LISTADO DE MUESTRAS'!G392="",0,'LISTADO DE MUESTRAS'!G392))</f>
        <v/>
      </c>
    </row>
    <row r="387" spans="1:7" x14ac:dyDescent="0.3">
      <c r="A387" s="20" t="str">
        <f>IF('LISTADO DE MUESTRAS'!A393="","",'LISTADO DE MUESTRAS'!A393)</f>
        <v/>
      </c>
      <c r="B387" s="146"/>
      <c r="C387" s="20" t="str">
        <f>IF('LISTADO DE MUESTRAS'!B393="","",_xlfn.CONCAT('LISTADO DE MUESTRAS'!B393,". ",'LISTADO DE MUESTRAS'!C393))</f>
        <v/>
      </c>
      <c r="D387" s="13"/>
      <c r="E387" s="20" t="str">
        <f>IF('LISTADO DE MUESTRAS'!E393="","",VLOOKUP('LISTADO DE MUESTRAS'!E393,lists!$A$4:$B$88,2,FALSE))</f>
        <v/>
      </c>
      <c r="F387" s="20" t="str">
        <f>IF(A387="","",IF('LISTADO DE MUESTRAS'!F393="","undefined",VLOOKUP('LISTADO DE MUESTRAS'!F393,lists!$D$4:$E$32,2,FALSE)))</f>
        <v/>
      </c>
      <c r="G387" s="22" t="str">
        <f>IF(A387="","",IF('LISTADO DE MUESTRAS'!G393="",0,'LISTADO DE MUESTRAS'!G393))</f>
        <v/>
      </c>
    </row>
    <row r="388" spans="1:7" x14ac:dyDescent="0.3">
      <c r="A388" s="20" t="str">
        <f>IF('LISTADO DE MUESTRAS'!A394="","",'LISTADO DE MUESTRAS'!A394)</f>
        <v/>
      </c>
      <c r="B388" s="146"/>
      <c r="C388" s="20" t="str">
        <f>IF('LISTADO DE MUESTRAS'!B394="","",_xlfn.CONCAT('LISTADO DE MUESTRAS'!B394,". ",'LISTADO DE MUESTRAS'!C394))</f>
        <v/>
      </c>
      <c r="D388" s="13"/>
      <c r="E388" s="20" t="str">
        <f>IF('LISTADO DE MUESTRAS'!E394="","",VLOOKUP('LISTADO DE MUESTRAS'!E394,lists!$A$4:$B$88,2,FALSE))</f>
        <v/>
      </c>
      <c r="F388" s="20" t="str">
        <f>IF(A388="","",IF('LISTADO DE MUESTRAS'!F394="","undefined",VLOOKUP('LISTADO DE MUESTRAS'!F394,lists!$D$4:$E$32,2,FALSE)))</f>
        <v/>
      </c>
      <c r="G388" s="22" t="str">
        <f>IF(A388="","",IF('LISTADO DE MUESTRAS'!G394="",0,'LISTADO DE MUESTRAS'!G394))</f>
        <v/>
      </c>
    </row>
    <row r="389" spans="1:7" x14ac:dyDescent="0.3">
      <c r="A389" s="20" t="str">
        <f>IF('LISTADO DE MUESTRAS'!A395="","",'LISTADO DE MUESTRAS'!A395)</f>
        <v/>
      </c>
      <c r="B389" s="146"/>
      <c r="C389" s="20" t="str">
        <f>IF('LISTADO DE MUESTRAS'!B395="","",_xlfn.CONCAT('LISTADO DE MUESTRAS'!B395,". ",'LISTADO DE MUESTRAS'!C395))</f>
        <v/>
      </c>
      <c r="D389" s="13"/>
      <c r="E389" s="20" t="str">
        <f>IF('LISTADO DE MUESTRAS'!E395="","",VLOOKUP('LISTADO DE MUESTRAS'!E395,lists!$A$4:$B$88,2,FALSE))</f>
        <v/>
      </c>
      <c r="F389" s="20" t="str">
        <f>IF(A389="","",IF('LISTADO DE MUESTRAS'!F395="","undefined",VLOOKUP('LISTADO DE MUESTRAS'!F395,lists!$D$4:$E$32,2,FALSE)))</f>
        <v/>
      </c>
      <c r="G389" s="22" t="str">
        <f>IF(A389="","",IF('LISTADO DE MUESTRAS'!G395="",0,'LISTADO DE MUESTRAS'!G395))</f>
        <v/>
      </c>
    </row>
    <row r="390" spans="1:7" x14ac:dyDescent="0.3">
      <c r="A390" s="20" t="str">
        <f>IF('LISTADO DE MUESTRAS'!A396="","",'LISTADO DE MUESTRAS'!A396)</f>
        <v/>
      </c>
      <c r="B390" s="146"/>
      <c r="C390" s="20" t="str">
        <f>IF('LISTADO DE MUESTRAS'!B396="","",_xlfn.CONCAT('LISTADO DE MUESTRAS'!B396,". ",'LISTADO DE MUESTRAS'!C396))</f>
        <v/>
      </c>
      <c r="D390" s="13"/>
      <c r="E390" s="20" t="str">
        <f>IF('LISTADO DE MUESTRAS'!E396="","",VLOOKUP('LISTADO DE MUESTRAS'!E396,lists!$A$4:$B$88,2,FALSE))</f>
        <v/>
      </c>
      <c r="F390" s="20" t="str">
        <f>IF(A390="","",IF('LISTADO DE MUESTRAS'!F396="","undefined",VLOOKUP('LISTADO DE MUESTRAS'!F396,lists!$D$4:$E$32,2,FALSE)))</f>
        <v/>
      </c>
      <c r="G390" s="22" t="str">
        <f>IF(A390="","",IF('LISTADO DE MUESTRAS'!G396="",0,'LISTADO DE MUESTRAS'!G396))</f>
        <v/>
      </c>
    </row>
    <row r="391" spans="1:7" x14ac:dyDescent="0.3">
      <c r="A391" s="20" t="str">
        <f>IF('LISTADO DE MUESTRAS'!A397="","",'LISTADO DE MUESTRAS'!A397)</f>
        <v/>
      </c>
      <c r="B391" s="146"/>
      <c r="C391" s="20" t="str">
        <f>IF('LISTADO DE MUESTRAS'!B397="","",_xlfn.CONCAT('LISTADO DE MUESTRAS'!B397,". ",'LISTADO DE MUESTRAS'!C397))</f>
        <v/>
      </c>
      <c r="D391" s="13"/>
      <c r="E391" s="20" t="str">
        <f>IF('LISTADO DE MUESTRAS'!E397="","",VLOOKUP('LISTADO DE MUESTRAS'!E397,lists!$A$4:$B$88,2,FALSE))</f>
        <v/>
      </c>
      <c r="F391" s="20" t="str">
        <f>IF(A391="","",IF('LISTADO DE MUESTRAS'!F397="","undefined",VLOOKUP('LISTADO DE MUESTRAS'!F397,lists!$D$4:$E$32,2,FALSE)))</f>
        <v/>
      </c>
      <c r="G391" s="22" t="str">
        <f>IF(A391="","",IF('LISTADO DE MUESTRAS'!G397="",0,'LISTADO DE MUESTRAS'!G397))</f>
        <v/>
      </c>
    </row>
    <row r="392" spans="1:7" x14ac:dyDescent="0.3">
      <c r="A392" s="20" t="str">
        <f>IF('LISTADO DE MUESTRAS'!A398="","",'LISTADO DE MUESTRAS'!A398)</f>
        <v/>
      </c>
      <c r="B392" s="146"/>
      <c r="C392" s="20" t="str">
        <f>IF('LISTADO DE MUESTRAS'!B398="","",_xlfn.CONCAT('LISTADO DE MUESTRAS'!B398,". ",'LISTADO DE MUESTRAS'!C398))</f>
        <v/>
      </c>
      <c r="D392" s="13"/>
      <c r="E392" s="20" t="str">
        <f>IF('LISTADO DE MUESTRAS'!E398="","",VLOOKUP('LISTADO DE MUESTRAS'!E398,lists!$A$4:$B$88,2,FALSE))</f>
        <v/>
      </c>
      <c r="F392" s="20" t="str">
        <f>IF(A392="","",IF('LISTADO DE MUESTRAS'!F398="","undefined",VLOOKUP('LISTADO DE MUESTRAS'!F398,lists!$D$4:$E$32,2,FALSE)))</f>
        <v/>
      </c>
      <c r="G392" s="22" t="str">
        <f>IF(A392="","",IF('LISTADO DE MUESTRAS'!G398="",0,'LISTADO DE MUESTRAS'!G398))</f>
        <v/>
      </c>
    </row>
    <row r="393" spans="1:7" x14ac:dyDescent="0.3">
      <c r="A393" s="20" t="str">
        <f>IF('LISTADO DE MUESTRAS'!A399="","",'LISTADO DE MUESTRAS'!A399)</f>
        <v/>
      </c>
      <c r="B393" s="146"/>
      <c r="C393" s="20" t="str">
        <f>IF('LISTADO DE MUESTRAS'!B399="","",_xlfn.CONCAT('LISTADO DE MUESTRAS'!B399,". ",'LISTADO DE MUESTRAS'!C399))</f>
        <v/>
      </c>
      <c r="D393" s="13"/>
      <c r="E393" s="20" t="str">
        <f>IF('LISTADO DE MUESTRAS'!E399="","",VLOOKUP('LISTADO DE MUESTRAS'!E399,lists!$A$4:$B$88,2,FALSE))</f>
        <v/>
      </c>
      <c r="F393" s="20" t="str">
        <f>IF(A393="","",IF('LISTADO DE MUESTRAS'!F399="","undefined",VLOOKUP('LISTADO DE MUESTRAS'!F399,lists!$D$4:$E$32,2,FALSE)))</f>
        <v/>
      </c>
      <c r="G393" s="22" t="str">
        <f>IF(A393="","",IF('LISTADO DE MUESTRAS'!G399="",0,'LISTADO DE MUESTRAS'!G399))</f>
        <v/>
      </c>
    </row>
    <row r="394" spans="1:7" x14ac:dyDescent="0.3">
      <c r="A394" s="20" t="str">
        <f>IF('LISTADO DE MUESTRAS'!A400="","",'LISTADO DE MUESTRAS'!A400)</f>
        <v/>
      </c>
      <c r="B394" s="146"/>
      <c r="C394" s="20" t="str">
        <f>IF('LISTADO DE MUESTRAS'!B400="","",_xlfn.CONCAT('LISTADO DE MUESTRAS'!B400,". ",'LISTADO DE MUESTRAS'!C400))</f>
        <v/>
      </c>
      <c r="D394" s="13"/>
      <c r="E394" s="20" t="str">
        <f>IF('LISTADO DE MUESTRAS'!E400="","",VLOOKUP('LISTADO DE MUESTRAS'!E400,lists!$A$4:$B$88,2,FALSE))</f>
        <v/>
      </c>
      <c r="F394" s="20" t="str">
        <f>IF(A394="","",IF('LISTADO DE MUESTRAS'!F400="","undefined",VLOOKUP('LISTADO DE MUESTRAS'!F400,lists!$D$4:$E$32,2,FALSE)))</f>
        <v/>
      </c>
      <c r="G394" s="22" t="str">
        <f>IF(A394="","",IF('LISTADO DE MUESTRAS'!G400="",0,'LISTADO DE MUESTRAS'!G400))</f>
        <v/>
      </c>
    </row>
    <row r="395" spans="1:7" x14ac:dyDescent="0.3">
      <c r="A395" s="20" t="str">
        <f>IF('LISTADO DE MUESTRAS'!A401="","",'LISTADO DE MUESTRAS'!A401)</f>
        <v/>
      </c>
      <c r="B395" s="146"/>
      <c r="C395" s="20" t="str">
        <f>IF('LISTADO DE MUESTRAS'!B401="","",_xlfn.CONCAT('LISTADO DE MUESTRAS'!B401,". ",'LISTADO DE MUESTRAS'!C401))</f>
        <v/>
      </c>
      <c r="D395" s="13"/>
      <c r="E395" s="20" t="str">
        <f>IF('LISTADO DE MUESTRAS'!E401="","",VLOOKUP('LISTADO DE MUESTRAS'!E401,lists!$A$4:$B$88,2,FALSE))</f>
        <v/>
      </c>
      <c r="F395" s="20" t="str">
        <f>IF(A395="","",IF('LISTADO DE MUESTRAS'!F401="","undefined",VLOOKUP('LISTADO DE MUESTRAS'!F401,lists!$D$4:$E$32,2,FALSE)))</f>
        <v/>
      </c>
      <c r="G395" s="22" t="str">
        <f>IF(A395="","",IF('LISTADO DE MUESTRAS'!G401="",0,'LISTADO DE MUESTRAS'!G401))</f>
        <v/>
      </c>
    </row>
    <row r="396" spans="1:7" x14ac:dyDescent="0.3">
      <c r="A396" s="20" t="str">
        <f>IF('LISTADO DE MUESTRAS'!A402="","",'LISTADO DE MUESTRAS'!A402)</f>
        <v/>
      </c>
      <c r="B396" s="146"/>
      <c r="C396" s="20" t="str">
        <f>IF('LISTADO DE MUESTRAS'!B402="","",_xlfn.CONCAT('LISTADO DE MUESTRAS'!B402,". ",'LISTADO DE MUESTRAS'!C402))</f>
        <v/>
      </c>
      <c r="D396" s="13"/>
      <c r="E396" s="20" t="str">
        <f>IF('LISTADO DE MUESTRAS'!E402="","",VLOOKUP('LISTADO DE MUESTRAS'!E402,lists!$A$4:$B$88,2,FALSE))</f>
        <v/>
      </c>
      <c r="F396" s="20" t="str">
        <f>IF(A396="","",IF('LISTADO DE MUESTRAS'!F402="","undefined",VLOOKUP('LISTADO DE MUESTRAS'!F402,lists!$D$4:$E$32,2,FALSE)))</f>
        <v/>
      </c>
      <c r="G396" s="22" t="str">
        <f>IF(A396="","",IF('LISTADO DE MUESTRAS'!G402="",0,'LISTADO DE MUESTRAS'!G402))</f>
        <v/>
      </c>
    </row>
    <row r="397" spans="1:7" x14ac:dyDescent="0.3">
      <c r="A397" s="20" t="str">
        <f>IF('LISTADO DE MUESTRAS'!A403="","",'LISTADO DE MUESTRAS'!A403)</f>
        <v/>
      </c>
      <c r="B397" s="146"/>
      <c r="C397" s="20" t="str">
        <f>IF('LISTADO DE MUESTRAS'!B403="","",_xlfn.CONCAT('LISTADO DE MUESTRAS'!B403,". ",'LISTADO DE MUESTRAS'!C403))</f>
        <v/>
      </c>
      <c r="D397" s="13"/>
      <c r="E397" s="20" t="str">
        <f>IF('LISTADO DE MUESTRAS'!E403="","",VLOOKUP('LISTADO DE MUESTRAS'!E403,lists!$A$4:$B$88,2,FALSE))</f>
        <v/>
      </c>
      <c r="F397" s="20" t="str">
        <f>IF(A397="","",IF('LISTADO DE MUESTRAS'!F403="","undefined",VLOOKUP('LISTADO DE MUESTRAS'!F403,lists!$D$4:$E$32,2,FALSE)))</f>
        <v/>
      </c>
      <c r="G397" s="22" t="str">
        <f>IF(A397="","",IF('LISTADO DE MUESTRAS'!G403="",0,'LISTADO DE MUESTRAS'!G403))</f>
        <v/>
      </c>
    </row>
    <row r="398" spans="1:7" x14ac:dyDescent="0.3">
      <c r="A398" s="20" t="str">
        <f>IF('LISTADO DE MUESTRAS'!A404="","",'LISTADO DE MUESTRAS'!A404)</f>
        <v/>
      </c>
      <c r="B398" s="146"/>
      <c r="C398" s="20" t="str">
        <f>IF('LISTADO DE MUESTRAS'!B404="","",_xlfn.CONCAT('LISTADO DE MUESTRAS'!B404,". ",'LISTADO DE MUESTRAS'!C404))</f>
        <v/>
      </c>
      <c r="D398" s="13"/>
      <c r="E398" s="20" t="str">
        <f>IF('LISTADO DE MUESTRAS'!E404="","",VLOOKUP('LISTADO DE MUESTRAS'!E404,lists!$A$4:$B$88,2,FALSE))</f>
        <v/>
      </c>
      <c r="F398" s="20" t="str">
        <f>IF(A398="","",IF('LISTADO DE MUESTRAS'!F404="","undefined",VLOOKUP('LISTADO DE MUESTRAS'!F404,lists!$D$4:$E$32,2,FALSE)))</f>
        <v/>
      </c>
      <c r="G398" s="22" t="str">
        <f>IF(A398="","",IF('LISTADO DE MUESTRAS'!G404="",0,'LISTADO DE MUESTRAS'!G404))</f>
        <v/>
      </c>
    </row>
    <row r="399" spans="1:7" x14ac:dyDescent="0.3">
      <c r="A399" s="20" t="str">
        <f>IF('LISTADO DE MUESTRAS'!A405="","",'LISTADO DE MUESTRAS'!A405)</f>
        <v/>
      </c>
      <c r="B399" s="146"/>
      <c r="C399" s="20" t="str">
        <f>IF('LISTADO DE MUESTRAS'!B405="","",_xlfn.CONCAT('LISTADO DE MUESTRAS'!B405,". ",'LISTADO DE MUESTRAS'!C405))</f>
        <v/>
      </c>
      <c r="D399" s="13"/>
      <c r="E399" s="20" t="str">
        <f>IF('LISTADO DE MUESTRAS'!E405="","",VLOOKUP('LISTADO DE MUESTRAS'!E405,lists!$A$4:$B$88,2,FALSE))</f>
        <v/>
      </c>
      <c r="F399" s="20" t="str">
        <f>IF(A399="","",IF('LISTADO DE MUESTRAS'!F405="","undefined",VLOOKUP('LISTADO DE MUESTRAS'!F405,lists!$D$4:$E$32,2,FALSE)))</f>
        <v/>
      </c>
      <c r="G399" s="22" t="str">
        <f>IF(A399="","",IF('LISTADO DE MUESTRAS'!G405="",0,'LISTADO DE MUESTRAS'!G405))</f>
        <v/>
      </c>
    </row>
    <row r="400" spans="1:7" x14ac:dyDescent="0.3">
      <c r="A400" s="20" t="str">
        <f>IF('LISTADO DE MUESTRAS'!A406="","",'LISTADO DE MUESTRAS'!A406)</f>
        <v/>
      </c>
      <c r="B400" s="146"/>
      <c r="C400" s="20" t="str">
        <f>IF('LISTADO DE MUESTRAS'!B406="","",_xlfn.CONCAT('LISTADO DE MUESTRAS'!B406,". ",'LISTADO DE MUESTRAS'!C406))</f>
        <v/>
      </c>
      <c r="D400" s="13"/>
      <c r="E400" s="20" t="str">
        <f>IF('LISTADO DE MUESTRAS'!E406="","",VLOOKUP('LISTADO DE MUESTRAS'!E406,lists!$A$4:$B$88,2,FALSE))</f>
        <v/>
      </c>
      <c r="F400" s="20" t="str">
        <f>IF(A400="","",IF('LISTADO DE MUESTRAS'!F406="","undefined",VLOOKUP('LISTADO DE MUESTRAS'!F406,lists!$D$4:$E$32,2,FALSE)))</f>
        <v/>
      </c>
      <c r="G400" s="22" t="str">
        <f>IF(A400="","",IF('LISTADO DE MUESTRAS'!G406="",0,'LISTADO DE MUESTRAS'!G406))</f>
        <v/>
      </c>
    </row>
    <row r="401" spans="1:7" x14ac:dyDescent="0.3">
      <c r="A401" s="20" t="str">
        <f>IF('LISTADO DE MUESTRAS'!A407="","",'LISTADO DE MUESTRAS'!A407)</f>
        <v/>
      </c>
      <c r="B401" s="146"/>
      <c r="C401" s="20" t="str">
        <f>IF('LISTADO DE MUESTRAS'!B407="","",_xlfn.CONCAT('LISTADO DE MUESTRAS'!B407,". ",'LISTADO DE MUESTRAS'!C407))</f>
        <v/>
      </c>
      <c r="D401" s="13"/>
      <c r="E401" s="20" t="str">
        <f>IF('LISTADO DE MUESTRAS'!E407="","",VLOOKUP('LISTADO DE MUESTRAS'!E407,lists!$A$4:$B$88,2,FALSE))</f>
        <v/>
      </c>
      <c r="F401" s="20" t="str">
        <f>IF(A401="","",IF('LISTADO DE MUESTRAS'!F407="","undefined",VLOOKUP('LISTADO DE MUESTRAS'!F407,lists!$D$4:$E$32,2,FALSE)))</f>
        <v/>
      </c>
      <c r="G401" s="22" t="str">
        <f>IF(A401="","",IF('LISTADO DE MUESTRAS'!G407="",0,'LISTADO DE MUESTRAS'!G407))</f>
        <v/>
      </c>
    </row>
    <row r="402" spans="1:7" x14ac:dyDescent="0.3">
      <c r="A402" s="20" t="str">
        <f>IF('LISTADO DE MUESTRAS'!A408="","",'LISTADO DE MUESTRAS'!A408)</f>
        <v/>
      </c>
      <c r="B402" s="146"/>
      <c r="C402" s="20" t="str">
        <f>IF('LISTADO DE MUESTRAS'!B408="","",_xlfn.CONCAT('LISTADO DE MUESTRAS'!B408,". ",'LISTADO DE MUESTRAS'!C408))</f>
        <v/>
      </c>
      <c r="D402" s="13"/>
      <c r="E402" s="20" t="str">
        <f>IF('LISTADO DE MUESTRAS'!E408="","",VLOOKUP('LISTADO DE MUESTRAS'!E408,lists!$A$4:$B$88,2,FALSE))</f>
        <v/>
      </c>
      <c r="F402" s="20" t="str">
        <f>IF(A402="","",IF('LISTADO DE MUESTRAS'!F408="","undefined",VLOOKUP('LISTADO DE MUESTRAS'!F408,lists!$D$4:$E$32,2,FALSE)))</f>
        <v/>
      </c>
      <c r="G402" s="22" t="str">
        <f>IF(A402="","",IF('LISTADO DE MUESTRAS'!G408="",0,'LISTADO DE MUESTRAS'!G408))</f>
        <v/>
      </c>
    </row>
    <row r="403" spans="1:7" x14ac:dyDescent="0.3">
      <c r="A403" s="20" t="str">
        <f>IF('LISTADO DE MUESTRAS'!A409="","",'LISTADO DE MUESTRAS'!A409)</f>
        <v/>
      </c>
      <c r="B403" s="146"/>
      <c r="C403" s="20" t="str">
        <f>IF('LISTADO DE MUESTRAS'!B409="","",_xlfn.CONCAT('LISTADO DE MUESTRAS'!B409,". ",'LISTADO DE MUESTRAS'!C409))</f>
        <v/>
      </c>
      <c r="D403" s="13"/>
      <c r="E403" s="20" t="str">
        <f>IF('LISTADO DE MUESTRAS'!E409="","",VLOOKUP('LISTADO DE MUESTRAS'!E409,lists!$A$4:$B$88,2,FALSE))</f>
        <v/>
      </c>
      <c r="F403" s="20" t="str">
        <f>IF(A403="","",IF('LISTADO DE MUESTRAS'!F409="","undefined",VLOOKUP('LISTADO DE MUESTRAS'!F409,lists!$D$4:$E$32,2,FALSE)))</f>
        <v/>
      </c>
      <c r="G403" s="22" t="str">
        <f>IF(A403="","",IF('LISTADO DE MUESTRAS'!G409="",0,'LISTADO DE MUESTRAS'!G409))</f>
        <v/>
      </c>
    </row>
    <row r="404" spans="1:7" x14ac:dyDescent="0.3">
      <c r="A404" s="20" t="str">
        <f>IF('LISTADO DE MUESTRAS'!A410="","",'LISTADO DE MUESTRAS'!A410)</f>
        <v/>
      </c>
      <c r="B404" s="146"/>
      <c r="C404" s="20" t="str">
        <f>IF('LISTADO DE MUESTRAS'!B410="","",_xlfn.CONCAT('LISTADO DE MUESTRAS'!B410,". ",'LISTADO DE MUESTRAS'!C410))</f>
        <v/>
      </c>
      <c r="D404" s="13"/>
      <c r="E404" s="20" t="str">
        <f>IF('LISTADO DE MUESTRAS'!E410="","",VLOOKUP('LISTADO DE MUESTRAS'!E410,lists!$A$4:$B$88,2,FALSE))</f>
        <v/>
      </c>
      <c r="F404" s="20" t="str">
        <f>IF(A404="","",IF('LISTADO DE MUESTRAS'!F410="","undefined",VLOOKUP('LISTADO DE MUESTRAS'!F410,lists!$D$4:$E$32,2,FALSE)))</f>
        <v/>
      </c>
      <c r="G404" s="22" t="str">
        <f>IF(A404="","",IF('LISTADO DE MUESTRAS'!G410="",0,'LISTADO DE MUESTRAS'!G410))</f>
        <v/>
      </c>
    </row>
    <row r="405" spans="1:7" x14ac:dyDescent="0.3">
      <c r="A405" s="20" t="str">
        <f>IF('LISTADO DE MUESTRAS'!A411="","",'LISTADO DE MUESTRAS'!A411)</f>
        <v/>
      </c>
      <c r="B405" s="146"/>
      <c r="C405" s="20" t="str">
        <f>IF('LISTADO DE MUESTRAS'!B411="","",_xlfn.CONCAT('LISTADO DE MUESTRAS'!B411,". ",'LISTADO DE MUESTRAS'!C411))</f>
        <v/>
      </c>
      <c r="D405" s="13"/>
      <c r="E405" s="20" t="str">
        <f>IF('LISTADO DE MUESTRAS'!E411="","",VLOOKUP('LISTADO DE MUESTRAS'!E411,lists!$A$4:$B$88,2,FALSE))</f>
        <v/>
      </c>
      <c r="F405" s="20" t="str">
        <f>IF(A405="","",IF('LISTADO DE MUESTRAS'!F411="","undefined",VLOOKUP('LISTADO DE MUESTRAS'!F411,lists!$D$4:$E$32,2,FALSE)))</f>
        <v/>
      </c>
      <c r="G405" s="22" t="str">
        <f>IF(A405="","",IF('LISTADO DE MUESTRAS'!G411="",0,'LISTADO DE MUESTRAS'!G411))</f>
        <v/>
      </c>
    </row>
    <row r="406" spans="1:7" x14ac:dyDescent="0.3">
      <c r="A406" s="20" t="str">
        <f>IF('LISTADO DE MUESTRAS'!A412="","",'LISTADO DE MUESTRAS'!A412)</f>
        <v/>
      </c>
      <c r="B406" s="146"/>
      <c r="C406" s="20" t="str">
        <f>IF('LISTADO DE MUESTRAS'!B412="","",_xlfn.CONCAT('LISTADO DE MUESTRAS'!B412,". ",'LISTADO DE MUESTRAS'!C412))</f>
        <v/>
      </c>
      <c r="D406" s="13"/>
      <c r="E406" s="20" t="str">
        <f>IF('LISTADO DE MUESTRAS'!E412="","",VLOOKUP('LISTADO DE MUESTRAS'!E412,lists!$A$4:$B$88,2,FALSE))</f>
        <v/>
      </c>
      <c r="F406" s="20" t="str">
        <f>IF(A406="","",IF('LISTADO DE MUESTRAS'!F412="","undefined",VLOOKUP('LISTADO DE MUESTRAS'!F412,lists!$D$4:$E$32,2,FALSE)))</f>
        <v/>
      </c>
      <c r="G406" s="22" t="str">
        <f>IF(A406="","",IF('LISTADO DE MUESTRAS'!G412="",0,'LISTADO DE MUESTRAS'!G412))</f>
        <v/>
      </c>
    </row>
    <row r="407" spans="1:7" x14ac:dyDescent="0.3">
      <c r="A407" s="20" t="str">
        <f>IF('LISTADO DE MUESTRAS'!A413="","",'LISTADO DE MUESTRAS'!A413)</f>
        <v/>
      </c>
      <c r="B407" s="146"/>
      <c r="C407" s="20" t="str">
        <f>IF('LISTADO DE MUESTRAS'!B413="","",_xlfn.CONCAT('LISTADO DE MUESTRAS'!B413,". ",'LISTADO DE MUESTRAS'!C413))</f>
        <v/>
      </c>
      <c r="D407" s="13"/>
      <c r="E407" s="20" t="str">
        <f>IF('LISTADO DE MUESTRAS'!E413="","",VLOOKUP('LISTADO DE MUESTRAS'!E413,lists!$A$4:$B$88,2,FALSE))</f>
        <v/>
      </c>
      <c r="F407" s="20" t="str">
        <f>IF(A407="","",IF('LISTADO DE MUESTRAS'!F413="","undefined",VLOOKUP('LISTADO DE MUESTRAS'!F413,lists!$D$4:$E$32,2,FALSE)))</f>
        <v/>
      </c>
      <c r="G407" s="22" t="str">
        <f>IF(A407="","",IF('LISTADO DE MUESTRAS'!G413="",0,'LISTADO DE MUESTRAS'!G413))</f>
        <v/>
      </c>
    </row>
    <row r="408" spans="1:7" x14ac:dyDescent="0.3">
      <c r="A408" s="20" t="str">
        <f>IF('LISTADO DE MUESTRAS'!A414="","",'LISTADO DE MUESTRAS'!A414)</f>
        <v/>
      </c>
      <c r="B408" s="146"/>
      <c r="C408" s="20" t="str">
        <f>IF('LISTADO DE MUESTRAS'!B414="","",_xlfn.CONCAT('LISTADO DE MUESTRAS'!B414,". ",'LISTADO DE MUESTRAS'!C414))</f>
        <v/>
      </c>
      <c r="D408" s="13"/>
      <c r="E408" s="20" t="str">
        <f>IF('LISTADO DE MUESTRAS'!E414="","",VLOOKUP('LISTADO DE MUESTRAS'!E414,lists!$A$4:$B$88,2,FALSE))</f>
        <v/>
      </c>
      <c r="F408" s="20" t="str">
        <f>IF(A408="","",IF('LISTADO DE MUESTRAS'!F414="","undefined",VLOOKUP('LISTADO DE MUESTRAS'!F414,lists!$D$4:$E$32,2,FALSE)))</f>
        <v/>
      </c>
      <c r="G408" s="22" t="str">
        <f>IF(A408="","",IF('LISTADO DE MUESTRAS'!G414="",0,'LISTADO DE MUESTRAS'!G414))</f>
        <v/>
      </c>
    </row>
    <row r="409" spans="1:7" x14ac:dyDescent="0.3">
      <c r="A409" s="20" t="str">
        <f>IF('LISTADO DE MUESTRAS'!A415="","",'LISTADO DE MUESTRAS'!A415)</f>
        <v/>
      </c>
      <c r="B409" s="146"/>
      <c r="C409" s="20" t="str">
        <f>IF('LISTADO DE MUESTRAS'!B415="","",_xlfn.CONCAT('LISTADO DE MUESTRAS'!B415,". ",'LISTADO DE MUESTRAS'!C415))</f>
        <v/>
      </c>
      <c r="D409" s="13"/>
      <c r="E409" s="20" t="str">
        <f>IF('LISTADO DE MUESTRAS'!E415="","",VLOOKUP('LISTADO DE MUESTRAS'!E415,lists!$A$4:$B$88,2,FALSE))</f>
        <v/>
      </c>
      <c r="F409" s="20" t="str">
        <f>IF(A409="","",IF('LISTADO DE MUESTRAS'!F415="","undefined",VLOOKUP('LISTADO DE MUESTRAS'!F415,lists!$D$4:$E$32,2,FALSE)))</f>
        <v/>
      </c>
      <c r="G409" s="22" t="str">
        <f>IF(A409="","",IF('LISTADO DE MUESTRAS'!G415="",0,'LISTADO DE MUESTRAS'!G415))</f>
        <v/>
      </c>
    </row>
    <row r="410" spans="1:7" x14ac:dyDescent="0.3">
      <c r="A410" s="20" t="str">
        <f>IF('LISTADO DE MUESTRAS'!A416="","",'LISTADO DE MUESTRAS'!A416)</f>
        <v/>
      </c>
      <c r="B410" s="146"/>
      <c r="C410" s="20" t="str">
        <f>IF('LISTADO DE MUESTRAS'!B416="","",_xlfn.CONCAT('LISTADO DE MUESTRAS'!B416,". ",'LISTADO DE MUESTRAS'!C416))</f>
        <v/>
      </c>
      <c r="D410" s="13"/>
      <c r="E410" s="20" t="str">
        <f>IF('LISTADO DE MUESTRAS'!E416="","",VLOOKUP('LISTADO DE MUESTRAS'!E416,lists!$A$4:$B$88,2,FALSE))</f>
        <v/>
      </c>
      <c r="F410" s="20" t="str">
        <f>IF(A410="","",IF('LISTADO DE MUESTRAS'!F416="","undefined",VLOOKUP('LISTADO DE MUESTRAS'!F416,lists!$D$4:$E$32,2,FALSE)))</f>
        <v/>
      </c>
      <c r="G410" s="22" t="str">
        <f>IF(A410="","",IF('LISTADO DE MUESTRAS'!G416="",0,'LISTADO DE MUESTRAS'!G416))</f>
        <v/>
      </c>
    </row>
    <row r="411" spans="1:7" x14ac:dyDescent="0.3">
      <c r="A411" s="20" t="str">
        <f>IF('LISTADO DE MUESTRAS'!A417="","",'LISTADO DE MUESTRAS'!A417)</f>
        <v/>
      </c>
      <c r="B411" s="146"/>
      <c r="C411" s="20" t="str">
        <f>IF('LISTADO DE MUESTRAS'!B417="","",_xlfn.CONCAT('LISTADO DE MUESTRAS'!B417,". ",'LISTADO DE MUESTRAS'!C417))</f>
        <v/>
      </c>
      <c r="D411" s="13"/>
      <c r="E411" s="20" t="str">
        <f>IF('LISTADO DE MUESTRAS'!E417="","",VLOOKUP('LISTADO DE MUESTRAS'!E417,lists!$A$4:$B$88,2,FALSE))</f>
        <v/>
      </c>
      <c r="F411" s="20" t="str">
        <f>IF(A411="","",IF('LISTADO DE MUESTRAS'!F417="","undefined",VLOOKUP('LISTADO DE MUESTRAS'!F417,lists!$D$4:$E$32,2,FALSE)))</f>
        <v/>
      </c>
      <c r="G411" s="22" t="str">
        <f>IF(A411="","",IF('LISTADO DE MUESTRAS'!G417="",0,'LISTADO DE MUESTRAS'!G417))</f>
        <v/>
      </c>
    </row>
    <row r="412" spans="1:7" x14ac:dyDescent="0.3">
      <c r="A412" s="20" t="str">
        <f>IF('LISTADO DE MUESTRAS'!A418="","",'LISTADO DE MUESTRAS'!A418)</f>
        <v/>
      </c>
      <c r="B412" s="146"/>
      <c r="C412" s="20" t="str">
        <f>IF('LISTADO DE MUESTRAS'!B418="","",_xlfn.CONCAT('LISTADO DE MUESTRAS'!B418,". ",'LISTADO DE MUESTRAS'!C418))</f>
        <v/>
      </c>
      <c r="D412" s="13"/>
      <c r="E412" s="20" t="str">
        <f>IF('LISTADO DE MUESTRAS'!E418="","",VLOOKUP('LISTADO DE MUESTRAS'!E418,lists!$A$4:$B$88,2,FALSE))</f>
        <v/>
      </c>
      <c r="F412" s="20" t="str">
        <f>IF(A412="","",IF('LISTADO DE MUESTRAS'!F418="","undefined",VLOOKUP('LISTADO DE MUESTRAS'!F418,lists!$D$4:$E$32,2,FALSE)))</f>
        <v/>
      </c>
      <c r="G412" s="22" t="str">
        <f>IF(A412="","",IF('LISTADO DE MUESTRAS'!G418="",0,'LISTADO DE MUESTRAS'!G418))</f>
        <v/>
      </c>
    </row>
    <row r="413" spans="1:7" x14ac:dyDescent="0.3">
      <c r="A413" s="20" t="str">
        <f>IF('LISTADO DE MUESTRAS'!A419="","",'LISTADO DE MUESTRAS'!A419)</f>
        <v/>
      </c>
      <c r="B413" s="146"/>
      <c r="C413" s="20" t="str">
        <f>IF('LISTADO DE MUESTRAS'!B419="","",_xlfn.CONCAT('LISTADO DE MUESTRAS'!B419,". ",'LISTADO DE MUESTRAS'!C419))</f>
        <v/>
      </c>
      <c r="D413" s="13"/>
      <c r="E413" s="20" t="str">
        <f>IF('LISTADO DE MUESTRAS'!E419="","",VLOOKUP('LISTADO DE MUESTRAS'!E419,lists!$A$4:$B$88,2,FALSE))</f>
        <v/>
      </c>
      <c r="F413" s="20" t="str">
        <f>IF(A413="","",IF('LISTADO DE MUESTRAS'!F419="","undefined",VLOOKUP('LISTADO DE MUESTRAS'!F419,lists!$D$4:$E$32,2,FALSE)))</f>
        <v/>
      </c>
      <c r="G413" s="22" t="str">
        <f>IF(A413="","",IF('LISTADO DE MUESTRAS'!G419="",0,'LISTADO DE MUESTRAS'!G419))</f>
        <v/>
      </c>
    </row>
    <row r="414" spans="1:7" x14ac:dyDescent="0.3">
      <c r="A414" s="20" t="str">
        <f>IF('LISTADO DE MUESTRAS'!A420="","",'LISTADO DE MUESTRAS'!A420)</f>
        <v/>
      </c>
      <c r="B414" s="146"/>
      <c r="C414" s="20" t="str">
        <f>IF('LISTADO DE MUESTRAS'!B420="","",_xlfn.CONCAT('LISTADO DE MUESTRAS'!B420,". ",'LISTADO DE MUESTRAS'!C420))</f>
        <v/>
      </c>
      <c r="D414" s="13"/>
      <c r="E414" s="20" t="str">
        <f>IF('LISTADO DE MUESTRAS'!E420="","",VLOOKUP('LISTADO DE MUESTRAS'!E420,lists!$A$4:$B$88,2,FALSE))</f>
        <v/>
      </c>
      <c r="F414" s="20" t="str">
        <f>IF(A414="","",IF('LISTADO DE MUESTRAS'!F420="","undefined",VLOOKUP('LISTADO DE MUESTRAS'!F420,lists!$D$4:$E$32,2,FALSE)))</f>
        <v/>
      </c>
      <c r="G414" s="22" t="str">
        <f>IF(A414="","",IF('LISTADO DE MUESTRAS'!G420="",0,'LISTADO DE MUESTRAS'!G420))</f>
        <v/>
      </c>
    </row>
    <row r="415" spans="1:7" x14ac:dyDescent="0.3">
      <c r="A415" s="20" t="str">
        <f>IF('LISTADO DE MUESTRAS'!A421="","",'LISTADO DE MUESTRAS'!A421)</f>
        <v/>
      </c>
      <c r="B415" s="146"/>
      <c r="C415" s="20" t="str">
        <f>IF('LISTADO DE MUESTRAS'!B421="","",_xlfn.CONCAT('LISTADO DE MUESTRAS'!B421,". ",'LISTADO DE MUESTRAS'!C421))</f>
        <v/>
      </c>
      <c r="D415" s="13"/>
      <c r="E415" s="20" t="str">
        <f>IF('LISTADO DE MUESTRAS'!E421="","",VLOOKUP('LISTADO DE MUESTRAS'!E421,lists!$A$4:$B$88,2,FALSE))</f>
        <v/>
      </c>
      <c r="F415" s="20" t="str">
        <f>IF(A415="","",IF('LISTADO DE MUESTRAS'!F421="","undefined",VLOOKUP('LISTADO DE MUESTRAS'!F421,lists!$D$4:$E$32,2,FALSE)))</f>
        <v/>
      </c>
      <c r="G415" s="22" t="str">
        <f>IF(A415="","",IF('LISTADO DE MUESTRAS'!G421="",0,'LISTADO DE MUESTRAS'!G421))</f>
        <v/>
      </c>
    </row>
    <row r="416" spans="1:7" x14ac:dyDescent="0.3">
      <c r="A416" s="20" t="str">
        <f>IF('LISTADO DE MUESTRAS'!A422="","",'LISTADO DE MUESTRAS'!A422)</f>
        <v/>
      </c>
      <c r="B416" s="146"/>
      <c r="C416" s="20" t="str">
        <f>IF('LISTADO DE MUESTRAS'!B422="","",_xlfn.CONCAT('LISTADO DE MUESTRAS'!B422,". ",'LISTADO DE MUESTRAS'!C422))</f>
        <v/>
      </c>
      <c r="D416" s="13"/>
      <c r="E416" s="20" t="str">
        <f>IF('LISTADO DE MUESTRAS'!E422="","",VLOOKUP('LISTADO DE MUESTRAS'!E422,lists!$A$4:$B$88,2,FALSE))</f>
        <v/>
      </c>
      <c r="F416" s="20" t="str">
        <f>IF(A416="","",IF('LISTADO DE MUESTRAS'!F422="","undefined",VLOOKUP('LISTADO DE MUESTRAS'!F422,lists!$D$4:$E$32,2,FALSE)))</f>
        <v/>
      </c>
      <c r="G416" s="22" t="str">
        <f>IF(A416="","",IF('LISTADO DE MUESTRAS'!G422="",0,'LISTADO DE MUESTRAS'!G422))</f>
        <v/>
      </c>
    </row>
    <row r="417" spans="1:7" x14ac:dyDescent="0.3">
      <c r="A417" s="20" t="str">
        <f>IF('LISTADO DE MUESTRAS'!A423="","",'LISTADO DE MUESTRAS'!A423)</f>
        <v/>
      </c>
      <c r="B417" s="146"/>
      <c r="C417" s="20" t="str">
        <f>IF('LISTADO DE MUESTRAS'!B423="","",_xlfn.CONCAT('LISTADO DE MUESTRAS'!B423,". ",'LISTADO DE MUESTRAS'!C423))</f>
        <v/>
      </c>
      <c r="D417" s="13"/>
      <c r="E417" s="20" t="str">
        <f>IF('LISTADO DE MUESTRAS'!E423="","",VLOOKUP('LISTADO DE MUESTRAS'!E423,lists!$A$4:$B$88,2,FALSE))</f>
        <v/>
      </c>
      <c r="F417" s="20" t="str">
        <f>IF(A417="","",IF('LISTADO DE MUESTRAS'!F423="","undefined",VLOOKUP('LISTADO DE MUESTRAS'!F423,lists!$D$4:$E$32,2,FALSE)))</f>
        <v/>
      </c>
      <c r="G417" s="22" t="str">
        <f>IF(A417="","",IF('LISTADO DE MUESTRAS'!G423="",0,'LISTADO DE MUESTRAS'!G423))</f>
        <v/>
      </c>
    </row>
    <row r="418" spans="1:7" x14ac:dyDescent="0.3">
      <c r="A418" s="20" t="str">
        <f>IF('LISTADO DE MUESTRAS'!A424="","",'LISTADO DE MUESTRAS'!A424)</f>
        <v/>
      </c>
      <c r="B418" s="146"/>
      <c r="C418" s="20" t="str">
        <f>IF('LISTADO DE MUESTRAS'!B424="","",_xlfn.CONCAT('LISTADO DE MUESTRAS'!B424,". ",'LISTADO DE MUESTRAS'!C424))</f>
        <v/>
      </c>
      <c r="D418" s="13"/>
      <c r="E418" s="20" t="str">
        <f>IF('LISTADO DE MUESTRAS'!E424="","",VLOOKUP('LISTADO DE MUESTRAS'!E424,lists!$A$4:$B$88,2,FALSE))</f>
        <v/>
      </c>
      <c r="F418" s="20" t="str">
        <f>IF(A418="","",IF('LISTADO DE MUESTRAS'!F424="","undefined",VLOOKUP('LISTADO DE MUESTRAS'!F424,lists!$D$4:$E$32,2,FALSE)))</f>
        <v/>
      </c>
      <c r="G418" s="22" t="str">
        <f>IF(A418="","",IF('LISTADO DE MUESTRAS'!G424="",0,'LISTADO DE MUESTRAS'!G424))</f>
        <v/>
      </c>
    </row>
    <row r="419" spans="1:7" x14ac:dyDescent="0.3">
      <c r="A419" s="20" t="str">
        <f>IF('LISTADO DE MUESTRAS'!A425="","",'LISTADO DE MUESTRAS'!A425)</f>
        <v/>
      </c>
      <c r="B419" s="146"/>
      <c r="C419" s="20" t="str">
        <f>IF('LISTADO DE MUESTRAS'!B425="","",_xlfn.CONCAT('LISTADO DE MUESTRAS'!B425,". ",'LISTADO DE MUESTRAS'!C425))</f>
        <v/>
      </c>
      <c r="D419" s="13"/>
      <c r="E419" s="20" t="str">
        <f>IF('LISTADO DE MUESTRAS'!E425="","",VLOOKUP('LISTADO DE MUESTRAS'!E425,lists!$A$4:$B$88,2,FALSE))</f>
        <v/>
      </c>
      <c r="F419" s="20" t="str">
        <f>IF(A419="","",IF('LISTADO DE MUESTRAS'!F425="","undefined",VLOOKUP('LISTADO DE MUESTRAS'!F425,lists!$D$4:$E$32,2,FALSE)))</f>
        <v/>
      </c>
      <c r="G419" s="22" t="str">
        <f>IF(A419="","",IF('LISTADO DE MUESTRAS'!G425="",0,'LISTADO DE MUESTRAS'!G425))</f>
        <v/>
      </c>
    </row>
    <row r="420" spans="1:7" x14ac:dyDescent="0.3">
      <c r="A420" s="20" t="str">
        <f>IF('LISTADO DE MUESTRAS'!A426="","",'LISTADO DE MUESTRAS'!A426)</f>
        <v/>
      </c>
      <c r="B420" s="146"/>
      <c r="C420" s="20" t="str">
        <f>IF('LISTADO DE MUESTRAS'!B426="","",_xlfn.CONCAT('LISTADO DE MUESTRAS'!B426,". ",'LISTADO DE MUESTRAS'!C426))</f>
        <v/>
      </c>
      <c r="D420" s="13"/>
      <c r="E420" s="20" t="str">
        <f>IF('LISTADO DE MUESTRAS'!E426="","",VLOOKUP('LISTADO DE MUESTRAS'!E426,lists!$A$4:$B$88,2,FALSE))</f>
        <v/>
      </c>
      <c r="F420" s="20" t="str">
        <f>IF(A420="","",IF('LISTADO DE MUESTRAS'!F426="","undefined",VLOOKUP('LISTADO DE MUESTRAS'!F426,lists!$D$4:$E$32,2,FALSE)))</f>
        <v/>
      </c>
      <c r="G420" s="22" t="str">
        <f>IF(A420="","",IF('LISTADO DE MUESTRAS'!G426="",0,'LISTADO DE MUESTRAS'!G426))</f>
        <v/>
      </c>
    </row>
    <row r="421" spans="1:7" x14ac:dyDescent="0.3">
      <c r="A421" s="20" t="str">
        <f>IF('LISTADO DE MUESTRAS'!A427="","",'LISTADO DE MUESTRAS'!A427)</f>
        <v/>
      </c>
      <c r="B421" s="146"/>
      <c r="C421" s="20" t="str">
        <f>IF('LISTADO DE MUESTRAS'!B427="","",_xlfn.CONCAT('LISTADO DE MUESTRAS'!B427,". ",'LISTADO DE MUESTRAS'!C427))</f>
        <v/>
      </c>
      <c r="D421" s="13"/>
      <c r="E421" s="20" t="str">
        <f>IF('LISTADO DE MUESTRAS'!E427="","",VLOOKUP('LISTADO DE MUESTRAS'!E427,lists!$A$4:$B$88,2,FALSE))</f>
        <v/>
      </c>
      <c r="F421" s="20" t="str">
        <f>IF(A421="","",IF('LISTADO DE MUESTRAS'!F427="","undefined",VLOOKUP('LISTADO DE MUESTRAS'!F427,lists!$D$4:$E$32,2,FALSE)))</f>
        <v/>
      </c>
      <c r="G421" s="22" t="str">
        <f>IF(A421="","",IF('LISTADO DE MUESTRAS'!G427="",0,'LISTADO DE MUESTRAS'!G427))</f>
        <v/>
      </c>
    </row>
    <row r="422" spans="1:7" x14ac:dyDescent="0.3">
      <c r="A422" s="20" t="str">
        <f>IF('LISTADO DE MUESTRAS'!A428="","",'LISTADO DE MUESTRAS'!A428)</f>
        <v/>
      </c>
      <c r="B422" s="146"/>
      <c r="C422" s="20" t="str">
        <f>IF('LISTADO DE MUESTRAS'!B428="","",_xlfn.CONCAT('LISTADO DE MUESTRAS'!B428,". ",'LISTADO DE MUESTRAS'!C428))</f>
        <v/>
      </c>
      <c r="D422" s="13"/>
      <c r="E422" s="20" t="str">
        <f>IF('LISTADO DE MUESTRAS'!E428="","",VLOOKUP('LISTADO DE MUESTRAS'!E428,lists!$A$4:$B$88,2,FALSE))</f>
        <v/>
      </c>
      <c r="F422" s="20" t="str">
        <f>IF(A422="","",IF('LISTADO DE MUESTRAS'!F428="","undefined",VLOOKUP('LISTADO DE MUESTRAS'!F428,lists!$D$4:$E$32,2,FALSE)))</f>
        <v/>
      </c>
      <c r="G422" s="22" t="str">
        <f>IF(A422="","",IF('LISTADO DE MUESTRAS'!G428="",0,'LISTADO DE MUESTRAS'!G428))</f>
        <v/>
      </c>
    </row>
    <row r="423" spans="1:7" x14ac:dyDescent="0.3">
      <c r="A423" s="20" t="str">
        <f>IF('LISTADO DE MUESTRAS'!A429="","",'LISTADO DE MUESTRAS'!A429)</f>
        <v/>
      </c>
      <c r="B423" s="146"/>
      <c r="C423" s="20" t="str">
        <f>IF('LISTADO DE MUESTRAS'!B429="","",_xlfn.CONCAT('LISTADO DE MUESTRAS'!B429,". ",'LISTADO DE MUESTRAS'!C429))</f>
        <v/>
      </c>
      <c r="D423" s="13"/>
      <c r="E423" s="20" t="str">
        <f>IF('LISTADO DE MUESTRAS'!E429="","",VLOOKUP('LISTADO DE MUESTRAS'!E429,lists!$A$4:$B$88,2,FALSE))</f>
        <v/>
      </c>
      <c r="F423" s="20" t="str">
        <f>IF(A423="","",IF('LISTADO DE MUESTRAS'!F429="","undefined",VLOOKUP('LISTADO DE MUESTRAS'!F429,lists!$D$4:$E$32,2,FALSE)))</f>
        <v/>
      </c>
      <c r="G423" s="22" t="str">
        <f>IF(A423="","",IF('LISTADO DE MUESTRAS'!G429="",0,'LISTADO DE MUESTRAS'!G429))</f>
        <v/>
      </c>
    </row>
    <row r="424" spans="1:7" x14ac:dyDescent="0.3">
      <c r="A424" s="20" t="str">
        <f>IF('LISTADO DE MUESTRAS'!A430="","",'LISTADO DE MUESTRAS'!A430)</f>
        <v/>
      </c>
      <c r="B424" s="146"/>
      <c r="C424" s="20" t="str">
        <f>IF('LISTADO DE MUESTRAS'!B430="","",_xlfn.CONCAT('LISTADO DE MUESTRAS'!B430,". ",'LISTADO DE MUESTRAS'!C430))</f>
        <v/>
      </c>
      <c r="D424" s="13"/>
      <c r="E424" s="20" t="str">
        <f>IF('LISTADO DE MUESTRAS'!E430="","",VLOOKUP('LISTADO DE MUESTRAS'!E430,lists!$A$4:$B$88,2,FALSE))</f>
        <v/>
      </c>
      <c r="F424" s="20" t="str">
        <f>IF(A424="","",IF('LISTADO DE MUESTRAS'!F430="","undefined",VLOOKUP('LISTADO DE MUESTRAS'!F430,lists!$D$4:$E$32,2,FALSE)))</f>
        <v/>
      </c>
      <c r="G424" s="22" t="str">
        <f>IF(A424="","",IF('LISTADO DE MUESTRAS'!G430="",0,'LISTADO DE MUESTRAS'!G430))</f>
        <v/>
      </c>
    </row>
    <row r="425" spans="1:7" x14ac:dyDescent="0.3">
      <c r="A425" s="20" t="str">
        <f>IF('LISTADO DE MUESTRAS'!A431="","",'LISTADO DE MUESTRAS'!A431)</f>
        <v/>
      </c>
      <c r="B425" s="146"/>
      <c r="C425" s="20" t="str">
        <f>IF('LISTADO DE MUESTRAS'!B431="","",_xlfn.CONCAT('LISTADO DE MUESTRAS'!B431,". ",'LISTADO DE MUESTRAS'!C431))</f>
        <v/>
      </c>
      <c r="D425" s="13"/>
      <c r="E425" s="20" t="str">
        <f>IF('LISTADO DE MUESTRAS'!E431="","",VLOOKUP('LISTADO DE MUESTRAS'!E431,lists!$A$4:$B$88,2,FALSE))</f>
        <v/>
      </c>
      <c r="F425" s="20" t="str">
        <f>IF(A425="","",IF('LISTADO DE MUESTRAS'!F431="","undefined",VLOOKUP('LISTADO DE MUESTRAS'!F431,lists!$D$4:$E$32,2,FALSE)))</f>
        <v/>
      </c>
      <c r="G425" s="22" t="str">
        <f>IF(A425="","",IF('LISTADO DE MUESTRAS'!G431="",0,'LISTADO DE MUESTRAS'!G431))</f>
        <v/>
      </c>
    </row>
    <row r="426" spans="1:7" x14ac:dyDescent="0.3">
      <c r="A426" s="20" t="str">
        <f>IF('LISTADO DE MUESTRAS'!A432="","",'LISTADO DE MUESTRAS'!A432)</f>
        <v/>
      </c>
      <c r="B426" s="146"/>
      <c r="C426" s="20" t="str">
        <f>IF('LISTADO DE MUESTRAS'!B432="","",_xlfn.CONCAT('LISTADO DE MUESTRAS'!B432,". ",'LISTADO DE MUESTRAS'!C432))</f>
        <v/>
      </c>
      <c r="D426" s="13"/>
      <c r="E426" s="20" t="str">
        <f>IF('LISTADO DE MUESTRAS'!E432="","",VLOOKUP('LISTADO DE MUESTRAS'!E432,lists!$A$4:$B$88,2,FALSE))</f>
        <v/>
      </c>
      <c r="F426" s="20" t="str">
        <f>IF(A426="","",IF('LISTADO DE MUESTRAS'!F432="","undefined",VLOOKUP('LISTADO DE MUESTRAS'!F432,lists!$D$4:$E$32,2,FALSE)))</f>
        <v/>
      </c>
      <c r="G426" s="22" t="str">
        <f>IF(A426="","",IF('LISTADO DE MUESTRAS'!G432="",0,'LISTADO DE MUESTRAS'!G432))</f>
        <v/>
      </c>
    </row>
    <row r="427" spans="1:7" x14ac:dyDescent="0.3">
      <c r="A427" s="20" t="str">
        <f>IF('LISTADO DE MUESTRAS'!A433="","",'LISTADO DE MUESTRAS'!A433)</f>
        <v/>
      </c>
      <c r="B427" s="146"/>
      <c r="C427" s="20" t="str">
        <f>IF('LISTADO DE MUESTRAS'!B433="","",_xlfn.CONCAT('LISTADO DE MUESTRAS'!B433,". ",'LISTADO DE MUESTRAS'!C433))</f>
        <v/>
      </c>
      <c r="D427" s="13"/>
      <c r="E427" s="20" t="str">
        <f>IF('LISTADO DE MUESTRAS'!E433="","",VLOOKUP('LISTADO DE MUESTRAS'!E433,lists!$A$4:$B$88,2,FALSE))</f>
        <v/>
      </c>
      <c r="F427" s="20" t="str">
        <f>IF(A427="","",IF('LISTADO DE MUESTRAS'!F433="","undefined",VLOOKUP('LISTADO DE MUESTRAS'!F433,lists!$D$4:$E$32,2,FALSE)))</f>
        <v/>
      </c>
      <c r="G427" s="22" t="str">
        <f>IF(A427="","",IF('LISTADO DE MUESTRAS'!G433="",0,'LISTADO DE MUESTRAS'!G433))</f>
        <v/>
      </c>
    </row>
    <row r="428" spans="1:7" x14ac:dyDescent="0.3">
      <c r="A428" s="20" t="str">
        <f>IF('LISTADO DE MUESTRAS'!A434="","",'LISTADO DE MUESTRAS'!A434)</f>
        <v/>
      </c>
      <c r="B428" s="146"/>
      <c r="C428" s="20" t="str">
        <f>IF('LISTADO DE MUESTRAS'!B434="","",_xlfn.CONCAT('LISTADO DE MUESTRAS'!B434,". ",'LISTADO DE MUESTRAS'!C434))</f>
        <v/>
      </c>
      <c r="D428" s="13"/>
      <c r="E428" s="20" t="str">
        <f>IF('LISTADO DE MUESTRAS'!E434="","",VLOOKUP('LISTADO DE MUESTRAS'!E434,lists!$A$4:$B$88,2,FALSE))</f>
        <v/>
      </c>
      <c r="F428" s="20" t="str">
        <f>IF(A428="","",IF('LISTADO DE MUESTRAS'!F434="","undefined",VLOOKUP('LISTADO DE MUESTRAS'!F434,lists!$D$4:$E$32,2,FALSE)))</f>
        <v/>
      </c>
      <c r="G428" s="22" t="str">
        <f>IF(A428="","",IF('LISTADO DE MUESTRAS'!G434="",0,'LISTADO DE MUESTRAS'!G434))</f>
        <v/>
      </c>
    </row>
    <row r="429" spans="1:7" x14ac:dyDescent="0.3">
      <c r="A429" s="20" t="str">
        <f>IF('LISTADO DE MUESTRAS'!A435="","",'LISTADO DE MUESTRAS'!A435)</f>
        <v/>
      </c>
      <c r="B429" s="146"/>
      <c r="C429" s="20" t="str">
        <f>IF('LISTADO DE MUESTRAS'!B435="","",_xlfn.CONCAT('LISTADO DE MUESTRAS'!B435,". ",'LISTADO DE MUESTRAS'!C435))</f>
        <v/>
      </c>
      <c r="D429" s="13"/>
      <c r="E429" s="20" t="str">
        <f>IF('LISTADO DE MUESTRAS'!E435="","",VLOOKUP('LISTADO DE MUESTRAS'!E435,lists!$A$4:$B$88,2,FALSE))</f>
        <v/>
      </c>
      <c r="F429" s="20" t="str">
        <f>IF(A429="","",IF('LISTADO DE MUESTRAS'!F435="","undefined",VLOOKUP('LISTADO DE MUESTRAS'!F435,lists!$D$4:$E$32,2,FALSE)))</f>
        <v/>
      </c>
      <c r="G429" s="22" t="str">
        <f>IF(A429="","",IF('LISTADO DE MUESTRAS'!G435="",0,'LISTADO DE MUESTRAS'!G435))</f>
        <v/>
      </c>
    </row>
    <row r="430" spans="1:7" x14ac:dyDescent="0.3">
      <c r="A430" s="20" t="str">
        <f>IF('LISTADO DE MUESTRAS'!A436="","",'LISTADO DE MUESTRAS'!A436)</f>
        <v/>
      </c>
      <c r="B430" s="146"/>
      <c r="C430" s="20" t="str">
        <f>IF('LISTADO DE MUESTRAS'!B436="","",_xlfn.CONCAT('LISTADO DE MUESTRAS'!B436,". ",'LISTADO DE MUESTRAS'!C436))</f>
        <v/>
      </c>
      <c r="D430" s="13"/>
      <c r="E430" s="20" t="str">
        <f>IF('LISTADO DE MUESTRAS'!E436="","",VLOOKUP('LISTADO DE MUESTRAS'!E436,lists!$A$4:$B$88,2,FALSE))</f>
        <v/>
      </c>
      <c r="F430" s="20" t="str">
        <f>IF(A430="","",IF('LISTADO DE MUESTRAS'!F436="","undefined",VLOOKUP('LISTADO DE MUESTRAS'!F436,lists!$D$4:$E$32,2,FALSE)))</f>
        <v/>
      </c>
      <c r="G430" s="22" t="str">
        <f>IF(A430="","",IF('LISTADO DE MUESTRAS'!G436="",0,'LISTADO DE MUESTRAS'!G436))</f>
        <v/>
      </c>
    </row>
    <row r="431" spans="1:7" x14ac:dyDescent="0.3">
      <c r="A431" s="20" t="str">
        <f>IF('LISTADO DE MUESTRAS'!A437="","",'LISTADO DE MUESTRAS'!A437)</f>
        <v/>
      </c>
      <c r="B431" s="146"/>
      <c r="C431" s="20" t="str">
        <f>IF('LISTADO DE MUESTRAS'!B437="","",_xlfn.CONCAT('LISTADO DE MUESTRAS'!B437,". ",'LISTADO DE MUESTRAS'!C437))</f>
        <v/>
      </c>
      <c r="D431" s="13"/>
      <c r="E431" s="20" t="str">
        <f>IF('LISTADO DE MUESTRAS'!E437="","",VLOOKUP('LISTADO DE MUESTRAS'!E437,lists!$A$4:$B$88,2,FALSE))</f>
        <v/>
      </c>
      <c r="F431" s="20" t="str">
        <f>IF(A431="","",IF('LISTADO DE MUESTRAS'!F437="","undefined",VLOOKUP('LISTADO DE MUESTRAS'!F437,lists!$D$4:$E$32,2,FALSE)))</f>
        <v/>
      </c>
      <c r="G431" s="22" t="str">
        <f>IF(A431="","",IF('LISTADO DE MUESTRAS'!G437="",0,'LISTADO DE MUESTRAS'!G437))</f>
        <v/>
      </c>
    </row>
    <row r="432" spans="1:7" x14ac:dyDescent="0.3">
      <c r="A432" s="20" t="str">
        <f>IF('LISTADO DE MUESTRAS'!A438="","",'LISTADO DE MUESTRAS'!A438)</f>
        <v/>
      </c>
      <c r="B432" s="146"/>
      <c r="C432" s="20" t="str">
        <f>IF('LISTADO DE MUESTRAS'!B438="","",_xlfn.CONCAT('LISTADO DE MUESTRAS'!B438,". ",'LISTADO DE MUESTRAS'!C438))</f>
        <v/>
      </c>
      <c r="D432" s="13"/>
      <c r="E432" s="20" t="str">
        <f>IF('LISTADO DE MUESTRAS'!E438="","",VLOOKUP('LISTADO DE MUESTRAS'!E438,lists!$A$4:$B$88,2,FALSE))</f>
        <v/>
      </c>
      <c r="F432" s="20" t="str">
        <f>IF(A432="","",IF('LISTADO DE MUESTRAS'!F438="","undefined",VLOOKUP('LISTADO DE MUESTRAS'!F438,lists!$D$4:$E$32,2,FALSE)))</f>
        <v/>
      </c>
      <c r="G432" s="22" t="str">
        <f>IF(A432="","",IF('LISTADO DE MUESTRAS'!G438="",0,'LISTADO DE MUESTRAS'!G438))</f>
        <v/>
      </c>
    </row>
    <row r="433" spans="1:7" x14ac:dyDescent="0.3">
      <c r="A433" s="20" t="str">
        <f>IF('LISTADO DE MUESTRAS'!A439="","",'LISTADO DE MUESTRAS'!A439)</f>
        <v/>
      </c>
      <c r="B433" s="146"/>
      <c r="C433" s="20" t="str">
        <f>IF('LISTADO DE MUESTRAS'!B439="","",_xlfn.CONCAT('LISTADO DE MUESTRAS'!B439,". ",'LISTADO DE MUESTRAS'!C439))</f>
        <v/>
      </c>
      <c r="D433" s="13"/>
      <c r="E433" s="20" t="str">
        <f>IF('LISTADO DE MUESTRAS'!E439="","",VLOOKUP('LISTADO DE MUESTRAS'!E439,lists!$A$4:$B$88,2,FALSE))</f>
        <v/>
      </c>
      <c r="F433" s="20" t="str">
        <f>IF(A433="","",IF('LISTADO DE MUESTRAS'!F439="","undefined",VLOOKUP('LISTADO DE MUESTRAS'!F439,lists!$D$4:$E$32,2,FALSE)))</f>
        <v/>
      </c>
      <c r="G433" s="22" t="str">
        <f>IF(A433="","",IF('LISTADO DE MUESTRAS'!G439="",0,'LISTADO DE MUESTRAS'!G439))</f>
        <v/>
      </c>
    </row>
    <row r="434" spans="1:7" x14ac:dyDescent="0.3">
      <c r="A434" s="20" t="str">
        <f>IF('LISTADO DE MUESTRAS'!A440="","",'LISTADO DE MUESTRAS'!A440)</f>
        <v/>
      </c>
      <c r="B434" s="146"/>
      <c r="C434" s="20" t="str">
        <f>IF('LISTADO DE MUESTRAS'!B440="","",_xlfn.CONCAT('LISTADO DE MUESTRAS'!B440,". ",'LISTADO DE MUESTRAS'!C440))</f>
        <v/>
      </c>
      <c r="D434" s="13"/>
      <c r="E434" s="20" t="str">
        <f>IF('LISTADO DE MUESTRAS'!E440="","",VLOOKUP('LISTADO DE MUESTRAS'!E440,lists!$A$4:$B$88,2,FALSE))</f>
        <v/>
      </c>
      <c r="F434" s="20" t="str">
        <f>IF(A434="","",IF('LISTADO DE MUESTRAS'!F440="","undefined",VLOOKUP('LISTADO DE MUESTRAS'!F440,lists!$D$4:$E$32,2,FALSE)))</f>
        <v/>
      </c>
      <c r="G434" s="22" t="str">
        <f>IF(A434="","",IF('LISTADO DE MUESTRAS'!G440="",0,'LISTADO DE MUESTRAS'!G440))</f>
        <v/>
      </c>
    </row>
    <row r="435" spans="1:7" x14ac:dyDescent="0.3">
      <c r="A435" s="20" t="str">
        <f>IF('LISTADO DE MUESTRAS'!A441="","",'LISTADO DE MUESTRAS'!A441)</f>
        <v/>
      </c>
      <c r="B435" s="146"/>
      <c r="C435" s="20" t="str">
        <f>IF('LISTADO DE MUESTRAS'!B441="","",_xlfn.CONCAT('LISTADO DE MUESTRAS'!B441,". ",'LISTADO DE MUESTRAS'!C441))</f>
        <v/>
      </c>
      <c r="D435" s="13"/>
      <c r="E435" s="20" t="str">
        <f>IF('LISTADO DE MUESTRAS'!E441="","",VLOOKUP('LISTADO DE MUESTRAS'!E441,lists!$A$4:$B$88,2,FALSE))</f>
        <v/>
      </c>
      <c r="F435" s="20" t="str">
        <f>IF(A435="","",IF('LISTADO DE MUESTRAS'!F441="","undefined",VLOOKUP('LISTADO DE MUESTRAS'!F441,lists!$D$4:$E$32,2,FALSE)))</f>
        <v/>
      </c>
      <c r="G435" s="22" t="str">
        <f>IF(A435="","",IF('LISTADO DE MUESTRAS'!G441="",0,'LISTADO DE MUESTRAS'!G441))</f>
        <v/>
      </c>
    </row>
    <row r="436" spans="1:7" x14ac:dyDescent="0.3">
      <c r="A436" s="20" t="str">
        <f>IF('LISTADO DE MUESTRAS'!A442="","",'LISTADO DE MUESTRAS'!A442)</f>
        <v/>
      </c>
      <c r="B436" s="146"/>
      <c r="C436" s="20" t="str">
        <f>IF('LISTADO DE MUESTRAS'!B442="","",_xlfn.CONCAT('LISTADO DE MUESTRAS'!B442,". ",'LISTADO DE MUESTRAS'!C442))</f>
        <v/>
      </c>
      <c r="D436" s="13"/>
      <c r="E436" s="20" t="str">
        <f>IF('LISTADO DE MUESTRAS'!E442="","",VLOOKUP('LISTADO DE MUESTRAS'!E442,lists!$A$4:$B$88,2,FALSE))</f>
        <v/>
      </c>
      <c r="F436" s="20" t="str">
        <f>IF(A436="","",IF('LISTADO DE MUESTRAS'!F442="","undefined",VLOOKUP('LISTADO DE MUESTRAS'!F442,lists!$D$4:$E$32,2,FALSE)))</f>
        <v/>
      </c>
      <c r="G436" s="22" t="str">
        <f>IF(A436="","",IF('LISTADO DE MUESTRAS'!G442="",0,'LISTADO DE MUESTRAS'!G442))</f>
        <v/>
      </c>
    </row>
    <row r="437" spans="1:7" x14ac:dyDescent="0.3">
      <c r="A437" s="20" t="str">
        <f>IF('LISTADO DE MUESTRAS'!A443="","",'LISTADO DE MUESTRAS'!A443)</f>
        <v/>
      </c>
      <c r="B437" s="146"/>
      <c r="C437" s="20" t="str">
        <f>IF('LISTADO DE MUESTRAS'!B443="","",_xlfn.CONCAT('LISTADO DE MUESTRAS'!B443,". ",'LISTADO DE MUESTRAS'!C443))</f>
        <v/>
      </c>
      <c r="D437" s="13"/>
      <c r="E437" s="20" t="str">
        <f>IF('LISTADO DE MUESTRAS'!E443="","",VLOOKUP('LISTADO DE MUESTRAS'!E443,lists!$A$4:$B$88,2,FALSE))</f>
        <v/>
      </c>
      <c r="F437" s="20" t="str">
        <f>IF(A437="","",IF('LISTADO DE MUESTRAS'!F443="","undefined",VLOOKUP('LISTADO DE MUESTRAS'!F443,lists!$D$4:$E$32,2,FALSE)))</f>
        <v/>
      </c>
      <c r="G437" s="22" t="str">
        <f>IF(A437="","",IF('LISTADO DE MUESTRAS'!G443="",0,'LISTADO DE MUESTRAS'!G443))</f>
        <v/>
      </c>
    </row>
    <row r="438" spans="1:7" x14ac:dyDescent="0.3">
      <c r="A438" s="20" t="str">
        <f>IF('LISTADO DE MUESTRAS'!A444="","",'LISTADO DE MUESTRAS'!A444)</f>
        <v/>
      </c>
      <c r="B438" s="146"/>
      <c r="C438" s="20" t="str">
        <f>IF('LISTADO DE MUESTRAS'!B444="","",_xlfn.CONCAT('LISTADO DE MUESTRAS'!B444,". ",'LISTADO DE MUESTRAS'!C444))</f>
        <v/>
      </c>
      <c r="D438" s="13"/>
      <c r="E438" s="20" t="str">
        <f>IF('LISTADO DE MUESTRAS'!E444="","",VLOOKUP('LISTADO DE MUESTRAS'!E444,lists!$A$4:$B$88,2,FALSE))</f>
        <v/>
      </c>
      <c r="F438" s="20" t="str">
        <f>IF(A438="","",IF('LISTADO DE MUESTRAS'!F444="","undefined",VLOOKUP('LISTADO DE MUESTRAS'!F444,lists!$D$4:$E$32,2,FALSE)))</f>
        <v/>
      </c>
      <c r="G438" s="22" t="str">
        <f>IF(A438="","",IF('LISTADO DE MUESTRAS'!G444="",0,'LISTADO DE MUESTRAS'!G444))</f>
        <v/>
      </c>
    </row>
    <row r="439" spans="1:7" x14ac:dyDescent="0.3">
      <c r="A439" s="20" t="str">
        <f>IF('LISTADO DE MUESTRAS'!A445="","",'LISTADO DE MUESTRAS'!A445)</f>
        <v/>
      </c>
      <c r="B439" s="146"/>
      <c r="C439" s="20" t="str">
        <f>IF('LISTADO DE MUESTRAS'!B445="","",_xlfn.CONCAT('LISTADO DE MUESTRAS'!B445,". ",'LISTADO DE MUESTRAS'!C445))</f>
        <v/>
      </c>
      <c r="D439" s="13"/>
      <c r="E439" s="20" t="str">
        <f>IF('LISTADO DE MUESTRAS'!E445="","",VLOOKUP('LISTADO DE MUESTRAS'!E445,lists!$A$4:$B$88,2,FALSE))</f>
        <v/>
      </c>
      <c r="F439" s="20" t="str">
        <f>IF(A439="","",IF('LISTADO DE MUESTRAS'!F445="","undefined",VLOOKUP('LISTADO DE MUESTRAS'!F445,lists!$D$4:$E$32,2,FALSE)))</f>
        <v/>
      </c>
      <c r="G439" s="22" t="str">
        <f>IF(A439="","",IF('LISTADO DE MUESTRAS'!G445="",0,'LISTADO DE MUESTRAS'!G445))</f>
        <v/>
      </c>
    </row>
    <row r="440" spans="1:7" x14ac:dyDescent="0.3">
      <c r="A440" s="20" t="str">
        <f>IF('LISTADO DE MUESTRAS'!A446="","",'LISTADO DE MUESTRAS'!A446)</f>
        <v/>
      </c>
      <c r="B440" s="146"/>
      <c r="C440" s="20" t="str">
        <f>IF('LISTADO DE MUESTRAS'!B446="","",_xlfn.CONCAT('LISTADO DE MUESTRAS'!B446,". ",'LISTADO DE MUESTRAS'!C446))</f>
        <v/>
      </c>
      <c r="D440" s="13"/>
      <c r="E440" s="20" t="str">
        <f>IF('LISTADO DE MUESTRAS'!E446="","",VLOOKUP('LISTADO DE MUESTRAS'!E446,lists!$A$4:$B$88,2,FALSE))</f>
        <v/>
      </c>
      <c r="F440" s="20" t="str">
        <f>IF(A440="","",IF('LISTADO DE MUESTRAS'!F446="","undefined",VLOOKUP('LISTADO DE MUESTRAS'!F446,lists!$D$4:$E$32,2,FALSE)))</f>
        <v/>
      </c>
      <c r="G440" s="22" t="str">
        <f>IF(A440="","",IF('LISTADO DE MUESTRAS'!G446="",0,'LISTADO DE MUESTRAS'!G446))</f>
        <v/>
      </c>
    </row>
    <row r="441" spans="1:7" x14ac:dyDescent="0.3">
      <c r="A441" s="20" t="str">
        <f>IF('LISTADO DE MUESTRAS'!A447="","",'LISTADO DE MUESTRAS'!A447)</f>
        <v/>
      </c>
      <c r="B441" s="146"/>
      <c r="C441" s="20" t="str">
        <f>IF('LISTADO DE MUESTRAS'!B447="","",_xlfn.CONCAT('LISTADO DE MUESTRAS'!B447,". ",'LISTADO DE MUESTRAS'!C447))</f>
        <v/>
      </c>
      <c r="D441" s="13"/>
      <c r="E441" s="20" t="str">
        <f>IF('LISTADO DE MUESTRAS'!E447="","",VLOOKUP('LISTADO DE MUESTRAS'!E447,lists!$A$4:$B$88,2,FALSE))</f>
        <v/>
      </c>
      <c r="F441" s="20" t="str">
        <f>IF(A441="","",IF('LISTADO DE MUESTRAS'!F447="","undefined",VLOOKUP('LISTADO DE MUESTRAS'!F447,lists!$D$4:$E$32,2,FALSE)))</f>
        <v/>
      </c>
      <c r="G441" s="22" t="str">
        <f>IF(A441="","",IF('LISTADO DE MUESTRAS'!G447="",0,'LISTADO DE MUESTRAS'!G447))</f>
        <v/>
      </c>
    </row>
    <row r="442" spans="1:7" x14ac:dyDescent="0.3">
      <c r="A442" s="20" t="str">
        <f>IF('LISTADO DE MUESTRAS'!A448="","",'LISTADO DE MUESTRAS'!A448)</f>
        <v/>
      </c>
      <c r="B442" s="146"/>
      <c r="C442" s="20" t="str">
        <f>IF('LISTADO DE MUESTRAS'!B448="","",_xlfn.CONCAT('LISTADO DE MUESTRAS'!B448,". ",'LISTADO DE MUESTRAS'!C448))</f>
        <v/>
      </c>
      <c r="D442" s="13"/>
      <c r="E442" s="20" t="str">
        <f>IF('LISTADO DE MUESTRAS'!E448="","",VLOOKUP('LISTADO DE MUESTRAS'!E448,lists!$A$4:$B$88,2,FALSE))</f>
        <v/>
      </c>
      <c r="F442" s="20" t="str">
        <f>IF(A442="","",IF('LISTADO DE MUESTRAS'!F448="","undefined",VLOOKUP('LISTADO DE MUESTRAS'!F448,lists!$D$4:$E$32,2,FALSE)))</f>
        <v/>
      </c>
      <c r="G442" s="22" t="str">
        <f>IF(A442="","",IF('LISTADO DE MUESTRAS'!G448="",0,'LISTADO DE MUESTRAS'!G448))</f>
        <v/>
      </c>
    </row>
    <row r="443" spans="1:7" x14ac:dyDescent="0.3">
      <c r="A443" s="20" t="str">
        <f>IF('LISTADO DE MUESTRAS'!A449="","",'LISTADO DE MUESTRAS'!A449)</f>
        <v/>
      </c>
      <c r="B443" s="146"/>
      <c r="C443" s="20" t="str">
        <f>IF('LISTADO DE MUESTRAS'!B449="","",_xlfn.CONCAT('LISTADO DE MUESTRAS'!B449,". ",'LISTADO DE MUESTRAS'!C449))</f>
        <v/>
      </c>
      <c r="D443" s="13"/>
      <c r="E443" s="20" t="str">
        <f>IF('LISTADO DE MUESTRAS'!E449="","",VLOOKUP('LISTADO DE MUESTRAS'!E449,lists!$A$4:$B$88,2,FALSE))</f>
        <v/>
      </c>
      <c r="F443" s="20" t="str">
        <f>IF(A443="","",IF('LISTADO DE MUESTRAS'!F449="","undefined",VLOOKUP('LISTADO DE MUESTRAS'!F449,lists!$D$4:$E$32,2,FALSE)))</f>
        <v/>
      </c>
      <c r="G443" s="22" t="str">
        <f>IF(A443="","",IF('LISTADO DE MUESTRAS'!G449="",0,'LISTADO DE MUESTRAS'!G449))</f>
        <v/>
      </c>
    </row>
    <row r="444" spans="1:7" x14ac:dyDescent="0.3">
      <c r="A444" s="20" t="str">
        <f>IF('LISTADO DE MUESTRAS'!A450="","",'LISTADO DE MUESTRAS'!A450)</f>
        <v/>
      </c>
      <c r="B444" s="146"/>
      <c r="C444" s="20" t="str">
        <f>IF('LISTADO DE MUESTRAS'!B450="","",_xlfn.CONCAT('LISTADO DE MUESTRAS'!B450,". ",'LISTADO DE MUESTRAS'!C450))</f>
        <v/>
      </c>
      <c r="D444" s="13"/>
      <c r="E444" s="20" t="str">
        <f>IF('LISTADO DE MUESTRAS'!E450="","",VLOOKUP('LISTADO DE MUESTRAS'!E450,lists!$A$4:$B$88,2,FALSE))</f>
        <v/>
      </c>
      <c r="F444" s="20" t="str">
        <f>IF(A444="","",IF('LISTADO DE MUESTRAS'!F450="","undefined",VLOOKUP('LISTADO DE MUESTRAS'!F450,lists!$D$4:$E$32,2,FALSE)))</f>
        <v/>
      </c>
      <c r="G444" s="22" t="str">
        <f>IF(A444="","",IF('LISTADO DE MUESTRAS'!G450="",0,'LISTADO DE MUESTRAS'!G450))</f>
        <v/>
      </c>
    </row>
    <row r="445" spans="1:7" x14ac:dyDescent="0.3">
      <c r="A445" s="20" t="str">
        <f>IF('LISTADO DE MUESTRAS'!A451="","",'LISTADO DE MUESTRAS'!A451)</f>
        <v/>
      </c>
      <c r="B445" s="146"/>
      <c r="C445" s="20" t="str">
        <f>IF('LISTADO DE MUESTRAS'!B451="","",_xlfn.CONCAT('LISTADO DE MUESTRAS'!B451,". ",'LISTADO DE MUESTRAS'!C451))</f>
        <v/>
      </c>
      <c r="D445" s="13"/>
      <c r="E445" s="20" t="str">
        <f>IF('LISTADO DE MUESTRAS'!E451="","",VLOOKUP('LISTADO DE MUESTRAS'!E451,lists!$A$4:$B$88,2,FALSE))</f>
        <v/>
      </c>
      <c r="F445" s="20" t="str">
        <f>IF(A445="","",IF('LISTADO DE MUESTRAS'!F451="","undefined",VLOOKUP('LISTADO DE MUESTRAS'!F451,lists!$D$4:$E$32,2,FALSE)))</f>
        <v/>
      </c>
      <c r="G445" s="22" t="str">
        <f>IF(A445="","",IF('LISTADO DE MUESTRAS'!G451="",0,'LISTADO DE MUESTRAS'!G451))</f>
        <v/>
      </c>
    </row>
    <row r="446" spans="1:7" x14ac:dyDescent="0.3">
      <c r="A446" s="20" t="str">
        <f>IF('LISTADO DE MUESTRAS'!A452="","",'LISTADO DE MUESTRAS'!A452)</f>
        <v/>
      </c>
      <c r="B446" s="146"/>
      <c r="C446" s="20" t="str">
        <f>IF('LISTADO DE MUESTRAS'!B452="","",_xlfn.CONCAT('LISTADO DE MUESTRAS'!B452,". ",'LISTADO DE MUESTRAS'!C452))</f>
        <v/>
      </c>
      <c r="D446" s="13"/>
      <c r="E446" s="20" t="str">
        <f>IF('LISTADO DE MUESTRAS'!E452="","",VLOOKUP('LISTADO DE MUESTRAS'!E452,lists!$A$4:$B$88,2,FALSE))</f>
        <v/>
      </c>
      <c r="F446" s="20" t="str">
        <f>IF(A446="","",IF('LISTADO DE MUESTRAS'!F452="","undefined",VLOOKUP('LISTADO DE MUESTRAS'!F452,lists!$D$4:$E$32,2,FALSE)))</f>
        <v/>
      </c>
      <c r="G446" s="22" t="str">
        <f>IF(A446="","",IF('LISTADO DE MUESTRAS'!G452="",0,'LISTADO DE MUESTRAS'!G452))</f>
        <v/>
      </c>
    </row>
    <row r="447" spans="1:7" x14ac:dyDescent="0.3">
      <c r="A447" s="20" t="str">
        <f>IF('LISTADO DE MUESTRAS'!A453="","",'LISTADO DE MUESTRAS'!A453)</f>
        <v/>
      </c>
      <c r="B447" s="146"/>
      <c r="C447" s="20" t="str">
        <f>IF('LISTADO DE MUESTRAS'!B453="","",_xlfn.CONCAT('LISTADO DE MUESTRAS'!B453,". ",'LISTADO DE MUESTRAS'!C453))</f>
        <v/>
      </c>
      <c r="D447" s="13"/>
      <c r="E447" s="20" t="str">
        <f>IF('LISTADO DE MUESTRAS'!E453="","",VLOOKUP('LISTADO DE MUESTRAS'!E453,lists!$A$4:$B$88,2,FALSE))</f>
        <v/>
      </c>
      <c r="F447" s="20" t="str">
        <f>IF(A447="","",IF('LISTADO DE MUESTRAS'!F453="","undefined",VLOOKUP('LISTADO DE MUESTRAS'!F453,lists!$D$4:$E$32,2,FALSE)))</f>
        <v/>
      </c>
      <c r="G447" s="22" t="str">
        <f>IF(A447="","",IF('LISTADO DE MUESTRAS'!G453="",0,'LISTADO DE MUESTRAS'!G453))</f>
        <v/>
      </c>
    </row>
    <row r="448" spans="1:7" x14ac:dyDescent="0.3">
      <c r="A448" s="20" t="str">
        <f>IF('LISTADO DE MUESTRAS'!A454="","",'LISTADO DE MUESTRAS'!A454)</f>
        <v/>
      </c>
      <c r="B448" s="146"/>
      <c r="C448" s="20" t="str">
        <f>IF('LISTADO DE MUESTRAS'!B454="","",_xlfn.CONCAT('LISTADO DE MUESTRAS'!B454,". ",'LISTADO DE MUESTRAS'!C454))</f>
        <v/>
      </c>
      <c r="D448" s="13"/>
      <c r="E448" s="20" t="str">
        <f>IF('LISTADO DE MUESTRAS'!E454="","",VLOOKUP('LISTADO DE MUESTRAS'!E454,lists!$A$4:$B$88,2,FALSE))</f>
        <v/>
      </c>
      <c r="F448" s="20" t="str">
        <f>IF(A448="","",IF('LISTADO DE MUESTRAS'!F454="","undefined",VLOOKUP('LISTADO DE MUESTRAS'!F454,lists!$D$4:$E$32,2,FALSE)))</f>
        <v/>
      </c>
      <c r="G448" s="22" t="str">
        <f>IF(A448="","",IF('LISTADO DE MUESTRAS'!G454="",0,'LISTADO DE MUESTRAS'!G454))</f>
        <v/>
      </c>
    </row>
    <row r="449" spans="1:7" x14ac:dyDescent="0.3">
      <c r="A449" s="20" t="str">
        <f>IF('LISTADO DE MUESTRAS'!A455="","",'LISTADO DE MUESTRAS'!A455)</f>
        <v/>
      </c>
      <c r="B449" s="146"/>
      <c r="C449" s="20" t="str">
        <f>IF('LISTADO DE MUESTRAS'!B455="","",_xlfn.CONCAT('LISTADO DE MUESTRAS'!B455,". ",'LISTADO DE MUESTRAS'!C455))</f>
        <v/>
      </c>
      <c r="D449" s="13"/>
      <c r="E449" s="20" t="str">
        <f>IF('LISTADO DE MUESTRAS'!E455="","",VLOOKUP('LISTADO DE MUESTRAS'!E455,lists!$A$4:$B$88,2,FALSE))</f>
        <v/>
      </c>
      <c r="F449" s="20" t="str">
        <f>IF(A449="","",IF('LISTADO DE MUESTRAS'!F455="","undefined",VLOOKUP('LISTADO DE MUESTRAS'!F455,lists!$D$4:$E$32,2,FALSE)))</f>
        <v/>
      </c>
      <c r="G449" s="22" t="str">
        <f>IF(A449="","",IF('LISTADO DE MUESTRAS'!G455="",0,'LISTADO DE MUESTRAS'!G455))</f>
        <v/>
      </c>
    </row>
    <row r="450" spans="1:7" x14ac:dyDescent="0.3">
      <c r="A450" s="20" t="str">
        <f>IF('LISTADO DE MUESTRAS'!A456="","",'LISTADO DE MUESTRAS'!A456)</f>
        <v/>
      </c>
      <c r="B450" s="146"/>
      <c r="C450" s="20" t="str">
        <f>IF('LISTADO DE MUESTRAS'!B456="","",_xlfn.CONCAT('LISTADO DE MUESTRAS'!B456,". ",'LISTADO DE MUESTRAS'!C456))</f>
        <v/>
      </c>
      <c r="D450" s="13"/>
      <c r="E450" s="20" t="str">
        <f>IF('LISTADO DE MUESTRAS'!E456="","",VLOOKUP('LISTADO DE MUESTRAS'!E456,lists!$A$4:$B$88,2,FALSE))</f>
        <v/>
      </c>
      <c r="F450" s="20" t="str">
        <f>IF(A450="","",IF('LISTADO DE MUESTRAS'!F456="","undefined",VLOOKUP('LISTADO DE MUESTRAS'!F456,lists!$D$4:$E$32,2,FALSE)))</f>
        <v/>
      </c>
      <c r="G450" s="22" t="str">
        <f>IF(A450="","",IF('LISTADO DE MUESTRAS'!G456="",0,'LISTADO DE MUESTRAS'!G456))</f>
        <v/>
      </c>
    </row>
    <row r="451" spans="1:7" x14ac:dyDescent="0.3">
      <c r="A451" s="20" t="str">
        <f>IF('LISTADO DE MUESTRAS'!A457="","",'LISTADO DE MUESTRAS'!A457)</f>
        <v/>
      </c>
      <c r="B451" s="146"/>
      <c r="C451" s="20" t="str">
        <f>IF('LISTADO DE MUESTRAS'!B457="","",_xlfn.CONCAT('LISTADO DE MUESTRAS'!B457,". ",'LISTADO DE MUESTRAS'!C457))</f>
        <v/>
      </c>
      <c r="D451" s="13"/>
      <c r="E451" s="20" t="str">
        <f>IF('LISTADO DE MUESTRAS'!E457="","",VLOOKUP('LISTADO DE MUESTRAS'!E457,lists!$A$4:$B$88,2,FALSE))</f>
        <v/>
      </c>
      <c r="F451" s="20" t="str">
        <f>IF(A451="","",IF('LISTADO DE MUESTRAS'!F457="","undefined",VLOOKUP('LISTADO DE MUESTRAS'!F457,lists!$D$4:$E$32,2,FALSE)))</f>
        <v/>
      </c>
      <c r="G451" s="22" t="str">
        <f>IF(A451="","",IF('LISTADO DE MUESTRAS'!G457="",0,'LISTADO DE MUESTRAS'!G457))</f>
        <v/>
      </c>
    </row>
    <row r="452" spans="1:7" x14ac:dyDescent="0.3">
      <c r="A452" s="20" t="str">
        <f>IF('LISTADO DE MUESTRAS'!A458="","",'LISTADO DE MUESTRAS'!A458)</f>
        <v/>
      </c>
      <c r="B452" s="146"/>
      <c r="C452" s="20" t="str">
        <f>IF('LISTADO DE MUESTRAS'!B458="","",_xlfn.CONCAT('LISTADO DE MUESTRAS'!B458,". ",'LISTADO DE MUESTRAS'!C458))</f>
        <v/>
      </c>
      <c r="D452" s="13"/>
      <c r="E452" s="20" t="str">
        <f>IF('LISTADO DE MUESTRAS'!E458="","",VLOOKUP('LISTADO DE MUESTRAS'!E458,lists!$A$4:$B$88,2,FALSE))</f>
        <v/>
      </c>
      <c r="F452" s="20" t="str">
        <f>IF(A452="","",IF('LISTADO DE MUESTRAS'!F458="","undefined",VLOOKUP('LISTADO DE MUESTRAS'!F458,lists!$D$4:$E$32,2,FALSE)))</f>
        <v/>
      </c>
      <c r="G452" s="22" t="str">
        <f>IF(A452="","",IF('LISTADO DE MUESTRAS'!G458="",0,'LISTADO DE MUESTRAS'!G458))</f>
        <v/>
      </c>
    </row>
    <row r="453" spans="1:7" x14ac:dyDescent="0.3">
      <c r="A453" s="20" t="str">
        <f>IF('LISTADO DE MUESTRAS'!A459="","",'LISTADO DE MUESTRAS'!A459)</f>
        <v/>
      </c>
      <c r="B453" s="146"/>
      <c r="C453" s="20" t="str">
        <f>IF('LISTADO DE MUESTRAS'!B459="","",_xlfn.CONCAT('LISTADO DE MUESTRAS'!B459,". ",'LISTADO DE MUESTRAS'!C459))</f>
        <v/>
      </c>
      <c r="D453" s="13"/>
      <c r="E453" s="20" t="str">
        <f>IF('LISTADO DE MUESTRAS'!E459="","",VLOOKUP('LISTADO DE MUESTRAS'!E459,lists!$A$4:$B$88,2,FALSE))</f>
        <v/>
      </c>
      <c r="F453" s="20" t="str">
        <f>IF(A453="","",IF('LISTADO DE MUESTRAS'!F459="","undefined",VLOOKUP('LISTADO DE MUESTRAS'!F459,lists!$D$4:$E$32,2,FALSE)))</f>
        <v/>
      </c>
      <c r="G453" s="22" t="str">
        <f>IF(A453="","",IF('LISTADO DE MUESTRAS'!G459="",0,'LISTADO DE MUESTRAS'!G459))</f>
        <v/>
      </c>
    </row>
    <row r="454" spans="1:7" x14ac:dyDescent="0.3">
      <c r="A454" s="20" t="str">
        <f>IF('LISTADO DE MUESTRAS'!A460="","",'LISTADO DE MUESTRAS'!A460)</f>
        <v/>
      </c>
      <c r="B454" s="146"/>
      <c r="C454" s="20" t="str">
        <f>IF('LISTADO DE MUESTRAS'!B460="","",_xlfn.CONCAT('LISTADO DE MUESTRAS'!B460,". ",'LISTADO DE MUESTRAS'!C460))</f>
        <v/>
      </c>
      <c r="D454" s="13"/>
      <c r="E454" s="20" t="str">
        <f>IF('LISTADO DE MUESTRAS'!E460="","",VLOOKUP('LISTADO DE MUESTRAS'!E460,lists!$A$4:$B$88,2,FALSE))</f>
        <v/>
      </c>
      <c r="F454" s="20" t="str">
        <f>IF(A454="","",IF('LISTADO DE MUESTRAS'!F460="","undefined",VLOOKUP('LISTADO DE MUESTRAS'!F460,lists!$D$4:$E$32,2,FALSE)))</f>
        <v/>
      </c>
      <c r="G454" s="22" t="str">
        <f>IF(A454="","",IF('LISTADO DE MUESTRAS'!G460="",0,'LISTADO DE MUESTRAS'!G460))</f>
        <v/>
      </c>
    </row>
    <row r="455" spans="1:7" x14ac:dyDescent="0.3">
      <c r="A455" s="20" t="str">
        <f>IF('LISTADO DE MUESTRAS'!A461="","",'LISTADO DE MUESTRAS'!A461)</f>
        <v/>
      </c>
      <c r="B455" s="146"/>
      <c r="C455" s="20" t="str">
        <f>IF('LISTADO DE MUESTRAS'!B461="","",_xlfn.CONCAT('LISTADO DE MUESTRAS'!B461,". ",'LISTADO DE MUESTRAS'!C461))</f>
        <v/>
      </c>
      <c r="D455" s="13"/>
      <c r="E455" s="20" t="str">
        <f>IF('LISTADO DE MUESTRAS'!E461="","",VLOOKUP('LISTADO DE MUESTRAS'!E461,lists!$A$4:$B$88,2,FALSE))</f>
        <v/>
      </c>
      <c r="F455" s="20" t="str">
        <f>IF(A455="","",IF('LISTADO DE MUESTRAS'!F461="","undefined",VLOOKUP('LISTADO DE MUESTRAS'!F461,lists!$D$4:$E$32,2,FALSE)))</f>
        <v/>
      </c>
      <c r="G455" s="22" t="str">
        <f>IF(A455="","",IF('LISTADO DE MUESTRAS'!G461="",0,'LISTADO DE MUESTRAS'!G461))</f>
        <v/>
      </c>
    </row>
    <row r="456" spans="1:7" x14ac:dyDescent="0.3">
      <c r="A456" s="20" t="str">
        <f>IF('LISTADO DE MUESTRAS'!A462="","",'LISTADO DE MUESTRAS'!A462)</f>
        <v/>
      </c>
      <c r="B456" s="146"/>
      <c r="C456" s="20" t="str">
        <f>IF('LISTADO DE MUESTRAS'!B462="","",_xlfn.CONCAT('LISTADO DE MUESTRAS'!B462,". ",'LISTADO DE MUESTRAS'!C462))</f>
        <v/>
      </c>
      <c r="D456" s="13"/>
      <c r="E456" s="20" t="str">
        <f>IF('LISTADO DE MUESTRAS'!E462="","",VLOOKUP('LISTADO DE MUESTRAS'!E462,lists!$A$4:$B$88,2,FALSE))</f>
        <v/>
      </c>
      <c r="F456" s="20" t="str">
        <f>IF(A456="","",IF('LISTADO DE MUESTRAS'!F462="","undefined",VLOOKUP('LISTADO DE MUESTRAS'!F462,lists!$D$4:$E$32,2,FALSE)))</f>
        <v/>
      </c>
      <c r="G456" s="22" t="str">
        <f>IF(A456="","",IF('LISTADO DE MUESTRAS'!G462="",0,'LISTADO DE MUESTRAS'!G462))</f>
        <v/>
      </c>
    </row>
    <row r="457" spans="1:7" x14ac:dyDescent="0.3">
      <c r="A457" s="20" t="str">
        <f>IF('LISTADO DE MUESTRAS'!A463="","",'LISTADO DE MUESTRAS'!A463)</f>
        <v/>
      </c>
      <c r="B457" s="146"/>
      <c r="C457" s="20" t="str">
        <f>IF('LISTADO DE MUESTRAS'!B463="","",_xlfn.CONCAT('LISTADO DE MUESTRAS'!B463,". ",'LISTADO DE MUESTRAS'!C463))</f>
        <v/>
      </c>
      <c r="D457" s="13"/>
      <c r="E457" s="20" t="str">
        <f>IF('LISTADO DE MUESTRAS'!E463="","",VLOOKUP('LISTADO DE MUESTRAS'!E463,lists!$A$4:$B$88,2,FALSE))</f>
        <v/>
      </c>
      <c r="F457" s="20" t="str">
        <f>IF(A457="","",IF('LISTADO DE MUESTRAS'!F463="","undefined",VLOOKUP('LISTADO DE MUESTRAS'!F463,lists!$D$4:$E$32,2,FALSE)))</f>
        <v/>
      </c>
      <c r="G457" s="22" t="str">
        <f>IF(A457="","",IF('LISTADO DE MUESTRAS'!G463="",0,'LISTADO DE MUESTRAS'!G463))</f>
        <v/>
      </c>
    </row>
    <row r="458" spans="1:7" x14ac:dyDescent="0.3">
      <c r="A458" s="20" t="str">
        <f>IF('LISTADO DE MUESTRAS'!A464="","",'LISTADO DE MUESTRAS'!A464)</f>
        <v/>
      </c>
      <c r="B458" s="146"/>
      <c r="C458" s="20" t="str">
        <f>IF('LISTADO DE MUESTRAS'!B464="","",_xlfn.CONCAT('LISTADO DE MUESTRAS'!B464,". ",'LISTADO DE MUESTRAS'!C464))</f>
        <v/>
      </c>
      <c r="D458" s="13"/>
      <c r="E458" s="20" t="str">
        <f>IF('LISTADO DE MUESTRAS'!E464="","",VLOOKUP('LISTADO DE MUESTRAS'!E464,lists!$A$4:$B$88,2,FALSE))</f>
        <v/>
      </c>
      <c r="F458" s="20" t="str">
        <f>IF(A458="","",IF('LISTADO DE MUESTRAS'!F464="","undefined",VLOOKUP('LISTADO DE MUESTRAS'!F464,lists!$D$4:$E$32,2,FALSE)))</f>
        <v/>
      </c>
      <c r="G458" s="22" t="str">
        <f>IF(A458="","",IF('LISTADO DE MUESTRAS'!G464="",0,'LISTADO DE MUESTRAS'!G464))</f>
        <v/>
      </c>
    </row>
    <row r="459" spans="1:7" x14ac:dyDescent="0.3">
      <c r="A459" s="20" t="str">
        <f>IF('LISTADO DE MUESTRAS'!A465="","",'LISTADO DE MUESTRAS'!A465)</f>
        <v/>
      </c>
      <c r="B459" s="146"/>
      <c r="C459" s="20" t="str">
        <f>IF('LISTADO DE MUESTRAS'!B465="","",_xlfn.CONCAT('LISTADO DE MUESTRAS'!B465,". ",'LISTADO DE MUESTRAS'!C465))</f>
        <v/>
      </c>
      <c r="D459" s="13"/>
      <c r="E459" s="20" t="str">
        <f>IF('LISTADO DE MUESTRAS'!E465="","",VLOOKUP('LISTADO DE MUESTRAS'!E465,lists!$A$4:$B$88,2,FALSE))</f>
        <v/>
      </c>
      <c r="F459" s="20" t="str">
        <f>IF(A459="","",IF('LISTADO DE MUESTRAS'!F465="","undefined",VLOOKUP('LISTADO DE MUESTRAS'!F465,lists!$D$4:$E$32,2,FALSE)))</f>
        <v/>
      </c>
      <c r="G459" s="22" t="str">
        <f>IF(A459="","",IF('LISTADO DE MUESTRAS'!G465="",0,'LISTADO DE MUESTRAS'!G465))</f>
        <v/>
      </c>
    </row>
    <row r="460" spans="1:7" x14ac:dyDescent="0.3">
      <c r="A460" s="20" t="str">
        <f>IF('LISTADO DE MUESTRAS'!A466="","",'LISTADO DE MUESTRAS'!A466)</f>
        <v/>
      </c>
      <c r="B460" s="146"/>
      <c r="C460" s="20" t="str">
        <f>IF('LISTADO DE MUESTRAS'!B466="","",_xlfn.CONCAT('LISTADO DE MUESTRAS'!B466,". ",'LISTADO DE MUESTRAS'!C466))</f>
        <v/>
      </c>
      <c r="D460" s="13"/>
      <c r="E460" s="20" t="str">
        <f>IF('LISTADO DE MUESTRAS'!E466="","",VLOOKUP('LISTADO DE MUESTRAS'!E466,lists!$A$4:$B$88,2,FALSE))</f>
        <v/>
      </c>
      <c r="F460" s="20" t="str">
        <f>IF(A460="","",IF('LISTADO DE MUESTRAS'!F466="","undefined",VLOOKUP('LISTADO DE MUESTRAS'!F466,lists!$D$4:$E$32,2,FALSE)))</f>
        <v/>
      </c>
      <c r="G460" s="22" t="str">
        <f>IF(A460="","",IF('LISTADO DE MUESTRAS'!G466="",0,'LISTADO DE MUESTRAS'!G466))</f>
        <v/>
      </c>
    </row>
    <row r="461" spans="1:7" x14ac:dyDescent="0.3">
      <c r="A461" s="20" t="str">
        <f>IF('LISTADO DE MUESTRAS'!A467="","",'LISTADO DE MUESTRAS'!A467)</f>
        <v/>
      </c>
      <c r="B461" s="146"/>
      <c r="C461" s="20" t="str">
        <f>IF('LISTADO DE MUESTRAS'!B467="","",_xlfn.CONCAT('LISTADO DE MUESTRAS'!B467,". ",'LISTADO DE MUESTRAS'!C467))</f>
        <v/>
      </c>
      <c r="D461" s="13"/>
      <c r="E461" s="20" t="str">
        <f>IF('LISTADO DE MUESTRAS'!E467="","",VLOOKUP('LISTADO DE MUESTRAS'!E467,lists!$A$4:$B$88,2,FALSE))</f>
        <v/>
      </c>
      <c r="F461" s="20" t="str">
        <f>IF(A461="","",IF('LISTADO DE MUESTRAS'!F467="","undefined",VLOOKUP('LISTADO DE MUESTRAS'!F467,lists!$D$4:$E$32,2,FALSE)))</f>
        <v/>
      </c>
      <c r="G461" s="22" t="str">
        <f>IF(A461="","",IF('LISTADO DE MUESTRAS'!G467="",0,'LISTADO DE MUESTRAS'!G467))</f>
        <v/>
      </c>
    </row>
    <row r="462" spans="1:7" x14ac:dyDescent="0.3">
      <c r="A462" s="20" t="str">
        <f>IF('LISTADO DE MUESTRAS'!A468="","",'LISTADO DE MUESTRAS'!A468)</f>
        <v/>
      </c>
      <c r="B462" s="146"/>
      <c r="C462" s="20" t="str">
        <f>IF('LISTADO DE MUESTRAS'!B468="","",_xlfn.CONCAT('LISTADO DE MUESTRAS'!B468,". ",'LISTADO DE MUESTRAS'!C468))</f>
        <v/>
      </c>
      <c r="D462" s="13"/>
      <c r="E462" s="20" t="str">
        <f>IF('LISTADO DE MUESTRAS'!E468="","",VLOOKUP('LISTADO DE MUESTRAS'!E468,lists!$A$4:$B$88,2,FALSE))</f>
        <v/>
      </c>
      <c r="F462" s="20" t="str">
        <f>IF(A462="","",IF('LISTADO DE MUESTRAS'!F468="","undefined",VLOOKUP('LISTADO DE MUESTRAS'!F468,lists!$D$4:$E$32,2,FALSE)))</f>
        <v/>
      </c>
      <c r="G462" s="22" t="str">
        <f>IF(A462="","",IF('LISTADO DE MUESTRAS'!G468="",0,'LISTADO DE MUESTRAS'!G468))</f>
        <v/>
      </c>
    </row>
    <row r="463" spans="1:7" x14ac:dyDescent="0.3">
      <c r="A463" s="20" t="str">
        <f>IF('LISTADO DE MUESTRAS'!A469="","",'LISTADO DE MUESTRAS'!A469)</f>
        <v/>
      </c>
      <c r="B463" s="146"/>
      <c r="C463" s="20" t="str">
        <f>IF('LISTADO DE MUESTRAS'!B469="","",_xlfn.CONCAT('LISTADO DE MUESTRAS'!B469,". ",'LISTADO DE MUESTRAS'!C469))</f>
        <v/>
      </c>
      <c r="D463" s="13"/>
      <c r="E463" s="20" t="str">
        <f>IF('LISTADO DE MUESTRAS'!E469="","",VLOOKUP('LISTADO DE MUESTRAS'!E469,lists!$A$4:$B$88,2,FALSE))</f>
        <v/>
      </c>
      <c r="F463" s="20" t="str">
        <f>IF(A463="","",IF('LISTADO DE MUESTRAS'!F469="","undefined",VLOOKUP('LISTADO DE MUESTRAS'!F469,lists!$D$4:$E$32,2,FALSE)))</f>
        <v/>
      </c>
      <c r="G463" s="22" t="str">
        <f>IF(A463="","",IF('LISTADO DE MUESTRAS'!G469="",0,'LISTADO DE MUESTRAS'!G469))</f>
        <v/>
      </c>
    </row>
    <row r="464" spans="1:7" x14ac:dyDescent="0.3">
      <c r="A464" s="20" t="str">
        <f>IF('LISTADO DE MUESTRAS'!A470="","",'LISTADO DE MUESTRAS'!A470)</f>
        <v/>
      </c>
      <c r="B464" s="146"/>
      <c r="C464" s="20" t="str">
        <f>IF('LISTADO DE MUESTRAS'!B470="","",_xlfn.CONCAT('LISTADO DE MUESTRAS'!B470,". ",'LISTADO DE MUESTRAS'!C470))</f>
        <v/>
      </c>
      <c r="D464" s="13"/>
      <c r="E464" s="20" t="str">
        <f>IF('LISTADO DE MUESTRAS'!E470="","",VLOOKUP('LISTADO DE MUESTRAS'!E470,lists!$A$4:$B$88,2,FALSE))</f>
        <v/>
      </c>
      <c r="F464" s="20" t="str">
        <f>IF(A464="","",IF('LISTADO DE MUESTRAS'!F470="","undefined",VLOOKUP('LISTADO DE MUESTRAS'!F470,lists!$D$4:$E$32,2,FALSE)))</f>
        <v/>
      </c>
      <c r="G464" s="22" t="str">
        <f>IF(A464="","",IF('LISTADO DE MUESTRAS'!G470="",0,'LISTADO DE MUESTRAS'!G470))</f>
        <v/>
      </c>
    </row>
    <row r="465" spans="1:7" x14ac:dyDescent="0.3">
      <c r="A465" s="20" t="str">
        <f>IF('LISTADO DE MUESTRAS'!A471="","",'LISTADO DE MUESTRAS'!A471)</f>
        <v/>
      </c>
      <c r="B465" s="146"/>
      <c r="C465" s="20" t="str">
        <f>IF('LISTADO DE MUESTRAS'!B471="","",_xlfn.CONCAT('LISTADO DE MUESTRAS'!B471,". ",'LISTADO DE MUESTRAS'!C471))</f>
        <v/>
      </c>
      <c r="D465" s="13"/>
      <c r="E465" s="20" t="str">
        <f>IF('LISTADO DE MUESTRAS'!E471="","",VLOOKUP('LISTADO DE MUESTRAS'!E471,lists!$A$4:$B$88,2,FALSE))</f>
        <v/>
      </c>
      <c r="F465" s="20" t="str">
        <f>IF(A465="","",IF('LISTADO DE MUESTRAS'!F471="","undefined",VLOOKUP('LISTADO DE MUESTRAS'!F471,lists!$D$4:$E$32,2,FALSE)))</f>
        <v/>
      </c>
      <c r="G465" s="22" t="str">
        <f>IF(A465="","",IF('LISTADO DE MUESTRAS'!G471="",0,'LISTADO DE MUESTRAS'!G471))</f>
        <v/>
      </c>
    </row>
    <row r="466" spans="1:7" x14ac:dyDescent="0.3">
      <c r="A466" s="20" t="str">
        <f>IF('LISTADO DE MUESTRAS'!A472="","",'LISTADO DE MUESTRAS'!A472)</f>
        <v/>
      </c>
      <c r="B466" s="146"/>
      <c r="C466" s="20" t="str">
        <f>IF('LISTADO DE MUESTRAS'!B472="","",_xlfn.CONCAT('LISTADO DE MUESTRAS'!B472,". ",'LISTADO DE MUESTRAS'!C472))</f>
        <v/>
      </c>
      <c r="D466" s="13"/>
      <c r="E466" s="20" t="str">
        <f>IF('LISTADO DE MUESTRAS'!E472="","",VLOOKUP('LISTADO DE MUESTRAS'!E472,lists!$A$4:$B$88,2,FALSE))</f>
        <v/>
      </c>
      <c r="F466" s="20" t="str">
        <f>IF(A466="","",IF('LISTADO DE MUESTRAS'!F472="","undefined",VLOOKUP('LISTADO DE MUESTRAS'!F472,lists!$D$4:$E$32,2,FALSE)))</f>
        <v/>
      </c>
      <c r="G466" s="22" t="str">
        <f>IF(A466="","",IF('LISTADO DE MUESTRAS'!G472="",0,'LISTADO DE MUESTRAS'!G472))</f>
        <v/>
      </c>
    </row>
    <row r="467" spans="1:7" x14ac:dyDescent="0.3">
      <c r="A467" s="20" t="str">
        <f>IF('LISTADO DE MUESTRAS'!A473="","",'LISTADO DE MUESTRAS'!A473)</f>
        <v/>
      </c>
      <c r="B467" s="146"/>
      <c r="C467" s="20" t="str">
        <f>IF('LISTADO DE MUESTRAS'!B473="","",_xlfn.CONCAT('LISTADO DE MUESTRAS'!B473,". ",'LISTADO DE MUESTRAS'!C473))</f>
        <v/>
      </c>
      <c r="D467" s="13"/>
      <c r="E467" s="20" t="str">
        <f>IF('LISTADO DE MUESTRAS'!E473="","",VLOOKUP('LISTADO DE MUESTRAS'!E473,lists!$A$4:$B$88,2,FALSE))</f>
        <v/>
      </c>
      <c r="F467" s="20" t="str">
        <f>IF(A467="","",IF('LISTADO DE MUESTRAS'!F473="","undefined",VLOOKUP('LISTADO DE MUESTRAS'!F473,lists!$D$4:$E$32,2,FALSE)))</f>
        <v/>
      </c>
      <c r="G467" s="22" t="str">
        <f>IF(A467="","",IF('LISTADO DE MUESTRAS'!G473="",0,'LISTADO DE MUESTRAS'!G473))</f>
        <v/>
      </c>
    </row>
    <row r="468" spans="1:7" x14ac:dyDescent="0.3">
      <c r="A468" s="20" t="str">
        <f>IF('LISTADO DE MUESTRAS'!A474="","",'LISTADO DE MUESTRAS'!A474)</f>
        <v/>
      </c>
      <c r="B468" s="146"/>
      <c r="C468" s="20" t="str">
        <f>IF('LISTADO DE MUESTRAS'!B474="","",_xlfn.CONCAT('LISTADO DE MUESTRAS'!B474,". ",'LISTADO DE MUESTRAS'!C474))</f>
        <v/>
      </c>
      <c r="D468" s="13"/>
      <c r="E468" s="20" t="str">
        <f>IF('LISTADO DE MUESTRAS'!E474="","",VLOOKUP('LISTADO DE MUESTRAS'!E474,lists!$A$4:$B$88,2,FALSE))</f>
        <v/>
      </c>
      <c r="F468" s="20" t="str">
        <f>IF(A468="","",IF('LISTADO DE MUESTRAS'!F474="","undefined",VLOOKUP('LISTADO DE MUESTRAS'!F474,lists!$D$4:$E$32,2,FALSE)))</f>
        <v/>
      </c>
      <c r="G468" s="22" t="str">
        <f>IF(A468="","",IF('LISTADO DE MUESTRAS'!G474="",0,'LISTADO DE MUESTRAS'!G474))</f>
        <v/>
      </c>
    </row>
    <row r="469" spans="1:7" x14ac:dyDescent="0.3">
      <c r="A469" s="20" t="str">
        <f>IF('LISTADO DE MUESTRAS'!A475="","",'LISTADO DE MUESTRAS'!A475)</f>
        <v/>
      </c>
      <c r="B469" s="146"/>
      <c r="C469" s="20" t="str">
        <f>IF('LISTADO DE MUESTRAS'!B475="","",_xlfn.CONCAT('LISTADO DE MUESTRAS'!B475,". ",'LISTADO DE MUESTRAS'!C475))</f>
        <v/>
      </c>
      <c r="D469" s="13"/>
      <c r="E469" s="20" t="str">
        <f>IF('LISTADO DE MUESTRAS'!E475="","",VLOOKUP('LISTADO DE MUESTRAS'!E475,lists!$A$4:$B$88,2,FALSE))</f>
        <v/>
      </c>
      <c r="F469" s="20" t="str">
        <f>IF(A469="","",IF('LISTADO DE MUESTRAS'!F475="","undefined",VLOOKUP('LISTADO DE MUESTRAS'!F475,lists!$D$4:$E$32,2,FALSE)))</f>
        <v/>
      </c>
      <c r="G469" s="22" t="str">
        <f>IF(A469="","",IF('LISTADO DE MUESTRAS'!G475="",0,'LISTADO DE MUESTRAS'!G475))</f>
        <v/>
      </c>
    </row>
    <row r="470" spans="1:7" x14ac:dyDescent="0.3">
      <c r="A470" s="20" t="str">
        <f>IF('LISTADO DE MUESTRAS'!A476="","",'LISTADO DE MUESTRAS'!A476)</f>
        <v/>
      </c>
      <c r="B470" s="146"/>
      <c r="C470" s="20" t="str">
        <f>IF('LISTADO DE MUESTRAS'!B476="","",_xlfn.CONCAT('LISTADO DE MUESTRAS'!B476,". ",'LISTADO DE MUESTRAS'!C476))</f>
        <v/>
      </c>
      <c r="D470" s="13"/>
      <c r="E470" s="20" t="str">
        <f>IF('LISTADO DE MUESTRAS'!E476="","",VLOOKUP('LISTADO DE MUESTRAS'!E476,lists!$A$4:$B$88,2,FALSE))</f>
        <v/>
      </c>
      <c r="F470" s="20" t="str">
        <f>IF(A470="","",IF('LISTADO DE MUESTRAS'!F476="","undefined",VLOOKUP('LISTADO DE MUESTRAS'!F476,lists!$D$4:$E$32,2,FALSE)))</f>
        <v/>
      </c>
      <c r="G470" s="22" t="str">
        <f>IF(A470="","",IF('LISTADO DE MUESTRAS'!G476="",0,'LISTADO DE MUESTRAS'!G476))</f>
        <v/>
      </c>
    </row>
    <row r="471" spans="1:7" x14ac:dyDescent="0.3">
      <c r="A471" s="20" t="str">
        <f>IF('LISTADO DE MUESTRAS'!A477="","",'LISTADO DE MUESTRAS'!A477)</f>
        <v/>
      </c>
      <c r="B471" s="146"/>
      <c r="C471" s="20" t="str">
        <f>IF('LISTADO DE MUESTRAS'!B477="","",_xlfn.CONCAT('LISTADO DE MUESTRAS'!B477,". ",'LISTADO DE MUESTRAS'!C477))</f>
        <v/>
      </c>
      <c r="D471" s="13"/>
      <c r="E471" s="20" t="str">
        <f>IF('LISTADO DE MUESTRAS'!E477="","",VLOOKUP('LISTADO DE MUESTRAS'!E477,lists!$A$4:$B$88,2,FALSE))</f>
        <v/>
      </c>
      <c r="F471" s="20" t="str">
        <f>IF(A471="","",IF('LISTADO DE MUESTRAS'!F477="","undefined",VLOOKUP('LISTADO DE MUESTRAS'!F477,lists!$D$4:$E$32,2,FALSE)))</f>
        <v/>
      </c>
      <c r="G471" s="22" t="str">
        <f>IF(A471="","",IF('LISTADO DE MUESTRAS'!G477="",0,'LISTADO DE MUESTRAS'!G477))</f>
        <v/>
      </c>
    </row>
    <row r="472" spans="1:7" x14ac:dyDescent="0.3">
      <c r="A472" s="20" t="str">
        <f>IF('LISTADO DE MUESTRAS'!A478="","",'LISTADO DE MUESTRAS'!A478)</f>
        <v/>
      </c>
      <c r="B472" s="146"/>
      <c r="C472" s="20" t="str">
        <f>IF('LISTADO DE MUESTRAS'!B478="","",_xlfn.CONCAT('LISTADO DE MUESTRAS'!B478,". ",'LISTADO DE MUESTRAS'!C478))</f>
        <v/>
      </c>
      <c r="D472" s="13"/>
      <c r="E472" s="20" t="str">
        <f>IF('LISTADO DE MUESTRAS'!E478="","",VLOOKUP('LISTADO DE MUESTRAS'!E478,lists!$A$4:$B$88,2,FALSE))</f>
        <v/>
      </c>
      <c r="F472" s="20" t="str">
        <f>IF(A472="","",IF('LISTADO DE MUESTRAS'!F478="","undefined",VLOOKUP('LISTADO DE MUESTRAS'!F478,lists!$D$4:$E$32,2,FALSE)))</f>
        <v/>
      </c>
      <c r="G472" s="22" t="str">
        <f>IF(A472="","",IF('LISTADO DE MUESTRAS'!G478="",0,'LISTADO DE MUESTRAS'!G478))</f>
        <v/>
      </c>
    </row>
    <row r="473" spans="1:7" x14ac:dyDescent="0.3">
      <c r="A473" s="20" t="str">
        <f>IF('LISTADO DE MUESTRAS'!A479="","",'LISTADO DE MUESTRAS'!A479)</f>
        <v/>
      </c>
      <c r="B473" s="146"/>
      <c r="C473" s="20" t="str">
        <f>IF('LISTADO DE MUESTRAS'!B479="","",_xlfn.CONCAT('LISTADO DE MUESTRAS'!B479,". ",'LISTADO DE MUESTRAS'!C479))</f>
        <v/>
      </c>
      <c r="D473" s="13"/>
      <c r="E473" s="20" t="str">
        <f>IF('LISTADO DE MUESTRAS'!E479="","",VLOOKUP('LISTADO DE MUESTRAS'!E479,lists!$A$4:$B$88,2,FALSE))</f>
        <v/>
      </c>
      <c r="F473" s="20" t="str">
        <f>IF(A473="","",IF('LISTADO DE MUESTRAS'!F479="","undefined",VLOOKUP('LISTADO DE MUESTRAS'!F479,lists!$D$4:$E$32,2,FALSE)))</f>
        <v/>
      </c>
      <c r="G473" s="22" t="str">
        <f>IF(A473="","",IF('LISTADO DE MUESTRAS'!G479="",0,'LISTADO DE MUESTRAS'!G479))</f>
        <v/>
      </c>
    </row>
    <row r="474" spans="1:7" x14ac:dyDescent="0.3">
      <c r="A474" s="20" t="str">
        <f>IF('LISTADO DE MUESTRAS'!A480="","",'LISTADO DE MUESTRAS'!A480)</f>
        <v/>
      </c>
      <c r="B474" s="146"/>
      <c r="C474" s="20" t="str">
        <f>IF('LISTADO DE MUESTRAS'!B480="","",_xlfn.CONCAT('LISTADO DE MUESTRAS'!B480,". ",'LISTADO DE MUESTRAS'!C480))</f>
        <v/>
      </c>
      <c r="D474" s="13"/>
      <c r="E474" s="20" t="str">
        <f>IF('LISTADO DE MUESTRAS'!E480="","",VLOOKUP('LISTADO DE MUESTRAS'!E480,lists!$A$4:$B$88,2,FALSE))</f>
        <v/>
      </c>
      <c r="F474" s="20" t="str">
        <f>IF(A474="","",IF('LISTADO DE MUESTRAS'!F480="","undefined",VLOOKUP('LISTADO DE MUESTRAS'!F480,lists!$D$4:$E$32,2,FALSE)))</f>
        <v/>
      </c>
      <c r="G474" s="22" t="str">
        <f>IF(A474="","",IF('LISTADO DE MUESTRAS'!G480="",0,'LISTADO DE MUESTRAS'!G480))</f>
        <v/>
      </c>
    </row>
    <row r="475" spans="1:7" x14ac:dyDescent="0.3">
      <c r="A475" s="20" t="str">
        <f>IF('LISTADO DE MUESTRAS'!A481="","",'LISTADO DE MUESTRAS'!A481)</f>
        <v/>
      </c>
      <c r="B475" s="146"/>
      <c r="C475" s="20" t="str">
        <f>IF('LISTADO DE MUESTRAS'!B481="","",_xlfn.CONCAT('LISTADO DE MUESTRAS'!B481,". ",'LISTADO DE MUESTRAS'!C481))</f>
        <v/>
      </c>
      <c r="D475" s="13"/>
      <c r="E475" s="20" t="str">
        <f>IF('LISTADO DE MUESTRAS'!E481="","",VLOOKUP('LISTADO DE MUESTRAS'!E481,lists!$A$4:$B$88,2,FALSE))</f>
        <v/>
      </c>
      <c r="F475" s="20" t="str">
        <f>IF(A475="","",IF('LISTADO DE MUESTRAS'!F481="","undefined",VLOOKUP('LISTADO DE MUESTRAS'!F481,lists!$D$4:$E$32,2,FALSE)))</f>
        <v/>
      </c>
      <c r="G475" s="22" t="str">
        <f>IF(A475="","",IF('LISTADO DE MUESTRAS'!G481="",0,'LISTADO DE MUESTRAS'!G481))</f>
        <v/>
      </c>
    </row>
    <row r="476" spans="1:7" x14ac:dyDescent="0.3">
      <c r="A476" s="20" t="str">
        <f>IF('LISTADO DE MUESTRAS'!A482="","",'LISTADO DE MUESTRAS'!A482)</f>
        <v/>
      </c>
      <c r="B476" s="146"/>
      <c r="C476" s="20" t="str">
        <f>IF('LISTADO DE MUESTRAS'!B482="","",_xlfn.CONCAT('LISTADO DE MUESTRAS'!B482,". ",'LISTADO DE MUESTRAS'!C482))</f>
        <v/>
      </c>
      <c r="D476" s="13"/>
      <c r="E476" s="20" t="str">
        <f>IF('LISTADO DE MUESTRAS'!E482="","",VLOOKUP('LISTADO DE MUESTRAS'!E482,lists!$A$4:$B$88,2,FALSE))</f>
        <v/>
      </c>
      <c r="F476" s="20" t="str">
        <f>IF(A476="","",IF('LISTADO DE MUESTRAS'!F482="","undefined",VLOOKUP('LISTADO DE MUESTRAS'!F482,lists!$D$4:$E$32,2,FALSE)))</f>
        <v/>
      </c>
      <c r="G476" s="22" t="str">
        <f>IF(A476="","",IF('LISTADO DE MUESTRAS'!G482="",0,'LISTADO DE MUESTRAS'!G482))</f>
        <v/>
      </c>
    </row>
    <row r="477" spans="1:7" x14ac:dyDescent="0.3">
      <c r="A477" s="20" t="str">
        <f>IF('LISTADO DE MUESTRAS'!A483="","",'LISTADO DE MUESTRAS'!A483)</f>
        <v/>
      </c>
      <c r="B477" s="146"/>
      <c r="C477" s="20" t="str">
        <f>IF('LISTADO DE MUESTRAS'!B483="","",_xlfn.CONCAT('LISTADO DE MUESTRAS'!B483,". ",'LISTADO DE MUESTRAS'!C483))</f>
        <v/>
      </c>
      <c r="D477" s="13"/>
      <c r="E477" s="20" t="str">
        <f>IF('LISTADO DE MUESTRAS'!E483="","",VLOOKUP('LISTADO DE MUESTRAS'!E483,lists!$A$4:$B$88,2,FALSE))</f>
        <v/>
      </c>
      <c r="F477" s="20" t="str">
        <f>IF(A477="","",IF('LISTADO DE MUESTRAS'!F483="","undefined",VLOOKUP('LISTADO DE MUESTRAS'!F483,lists!$D$4:$E$32,2,FALSE)))</f>
        <v/>
      </c>
      <c r="G477" s="22" t="str">
        <f>IF(A477="","",IF('LISTADO DE MUESTRAS'!G483="",0,'LISTADO DE MUESTRAS'!G483))</f>
        <v/>
      </c>
    </row>
    <row r="478" spans="1:7" x14ac:dyDescent="0.3">
      <c r="A478" s="20" t="str">
        <f>IF('LISTADO DE MUESTRAS'!A484="","",'LISTADO DE MUESTRAS'!A484)</f>
        <v/>
      </c>
      <c r="B478" s="146"/>
      <c r="C478" s="20" t="str">
        <f>IF('LISTADO DE MUESTRAS'!B484="","",_xlfn.CONCAT('LISTADO DE MUESTRAS'!B484,". ",'LISTADO DE MUESTRAS'!C484))</f>
        <v/>
      </c>
      <c r="D478" s="13"/>
      <c r="E478" s="20" t="str">
        <f>IF('LISTADO DE MUESTRAS'!E484="","",VLOOKUP('LISTADO DE MUESTRAS'!E484,lists!$A$4:$B$88,2,FALSE))</f>
        <v/>
      </c>
      <c r="F478" s="20" t="str">
        <f>IF(A478="","",IF('LISTADO DE MUESTRAS'!F484="","undefined",VLOOKUP('LISTADO DE MUESTRAS'!F484,lists!$D$4:$E$32,2,FALSE)))</f>
        <v/>
      </c>
      <c r="G478" s="22" t="str">
        <f>IF(A478="","",IF('LISTADO DE MUESTRAS'!G484="",0,'LISTADO DE MUESTRAS'!G484))</f>
        <v/>
      </c>
    </row>
    <row r="479" spans="1:7" x14ac:dyDescent="0.3">
      <c r="A479" s="20" t="str">
        <f>IF('LISTADO DE MUESTRAS'!A485="","",'LISTADO DE MUESTRAS'!A485)</f>
        <v/>
      </c>
      <c r="B479" s="146"/>
      <c r="C479" s="20" t="str">
        <f>IF('LISTADO DE MUESTRAS'!B485="","",_xlfn.CONCAT('LISTADO DE MUESTRAS'!B485,". ",'LISTADO DE MUESTRAS'!C485))</f>
        <v/>
      </c>
      <c r="D479" s="13"/>
      <c r="E479" s="20" t="str">
        <f>IF('LISTADO DE MUESTRAS'!E485="","",VLOOKUP('LISTADO DE MUESTRAS'!E485,lists!$A$4:$B$88,2,FALSE))</f>
        <v/>
      </c>
      <c r="F479" s="20" t="str">
        <f>IF(A479="","",IF('LISTADO DE MUESTRAS'!F485="","undefined",VLOOKUP('LISTADO DE MUESTRAS'!F485,lists!$D$4:$E$32,2,FALSE)))</f>
        <v/>
      </c>
      <c r="G479" s="22" t="str">
        <f>IF(A479="","",IF('LISTADO DE MUESTRAS'!G485="",0,'LISTADO DE MUESTRAS'!G485))</f>
        <v/>
      </c>
    </row>
    <row r="480" spans="1:7" x14ac:dyDescent="0.3">
      <c r="A480" s="20" t="str">
        <f>IF('LISTADO DE MUESTRAS'!A486="","",'LISTADO DE MUESTRAS'!A486)</f>
        <v/>
      </c>
      <c r="B480" s="146"/>
      <c r="C480" s="20" t="str">
        <f>IF('LISTADO DE MUESTRAS'!B486="","",_xlfn.CONCAT('LISTADO DE MUESTRAS'!B486,". ",'LISTADO DE MUESTRAS'!C486))</f>
        <v/>
      </c>
      <c r="D480" s="13"/>
      <c r="E480" s="20" t="str">
        <f>IF('LISTADO DE MUESTRAS'!E486="","",VLOOKUP('LISTADO DE MUESTRAS'!E486,lists!$A$4:$B$88,2,FALSE))</f>
        <v/>
      </c>
      <c r="F480" s="20" t="str">
        <f>IF(A480="","",IF('LISTADO DE MUESTRAS'!F486="","undefined",VLOOKUP('LISTADO DE MUESTRAS'!F486,lists!$D$4:$E$32,2,FALSE)))</f>
        <v/>
      </c>
      <c r="G480" s="22" t="str">
        <f>IF(A480="","",IF('LISTADO DE MUESTRAS'!G486="",0,'LISTADO DE MUESTRAS'!G486))</f>
        <v/>
      </c>
    </row>
    <row r="481" spans="1:7" x14ac:dyDescent="0.3">
      <c r="A481" s="20" t="str">
        <f>IF('LISTADO DE MUESTRAS'!A487="","",'LISTADO DE MUESTRAS'!A487)</f>
        <v/>
      </c>
      <c r="B481" s="146"/>
      <c r="C481" s="20" t="str">
        <f>IF('LISTADO DE MUESTRAS'!B487="","",_xlfn.CONCAT('LISTADO DE MUESTRAS'!B487,". ",'LISTADO DE MUESTRAS'!C487))</f>
        <v/>
      </c>
      <c r="D481" s="13"/>
      <c r="E481" s="20" t="str">
        <f>IF('LISTADO DE MUESTRAS'!E487="","",VLOOKUP('LISTADO DE MUESTRAS'!E487,lists!$A$4:$B$88,2,FALSE))</f>
        <v/>
      </c>
      <c r="F481" s="20" t="str">
        <f>IF(A481="","",IF('LISTADO DE MUESTRAS'!F487="","undefined",VLOOKUP('LISTADO DE MUESTRAS'!F487,lists!$D$4:$E$32,2,FALSE)))</f>
        <v/>
      </c>
      <c r="G481" s="22" t="str">
        <f>IF(A481="","",IF('LISTADO DE MUESTRAS'!G487="",0,'LISTADO DE MUESTRAS'!G487))</f>
        <v/>
      </c>
    </row>
    <row r="482" spans="1:7" x14ac:dyDescent="0.3">
      <c r="A482" s="20" t="str">
        <f>IF('LISTADO DE MUESTRAS'!A488="","",'LISTADO DE MUESTRAS'!A488)</f>
        <v/>
      </c>
      <c r="B482" s="146"/>
      <c r="C482" s="20" t="str">
        <f>IF('LISTADO DE MUESTRAS'!B488="","",_xlfn.CONCAT('LISTADO DE MUESTRAS'!B488,". ",'LISTADO DE MUESTRAS'!C488))</f>
        <v/>
      </c>
      <c r="D482" s="13"/>
      <c r="E482" s="20" t="str">
        <f>IF('LISTADO DE MUESTRAS'!E488="","",VLOOKUP('LISTADO DE MUESTRAS'!E488,lists!$A$4:$B$88,2,FALSE))</f>
        <v/>
      </c>
      <c r="F482" s="20" t="str">
        <f>IF(A482="","",IF('LISTADO DE MUESTRAS'!F488="","undefined",VLOOKUP('LISTADO DE MUESTRAS'!F488,lists!$D$4:$E$32,2,FALSE)))</f>
        <v/>
      </c>
      <c r="G482" s="22" t="str">
        <f>IF(A482="","",IF('LISTADO DE MUESTRAS'!G488="",0,'LISTADO DE MUESTRAS'!G488))</f>
        <v/>
      </c>
    </row>
    <row r="483" spans="1:7" x14ac:dyDescent="0.3">
      <c r="A483" s="20" t="str">
        <f>IF('LISTADO DE MUESTRAS'!A489="","",'LISTADO DE MUESTRAS'!A489)</f>
        <v/>
      </c>
      <c r="B483" s="146"/>
      <c r="C483" s="20" t="str">
        <f>IF('LISTADO DE MUESTRAS'!B489="","",_xlfn.CONCAT('LISTADO DE MUESTRAS'!B489,". ",'LISTADO DE MUESTRAS'!C489))</f>
        <v/>
      </c>
      <c r="D483" s="13"/>
      <c r="E483" s="20" t="str">
        <f>IF('LISTADO DE MUESTRAS'!E489="","",VLOOKUP('LISTADO DE MUESTRAS'!E489,lists!$A$4:$B$88,2,FALSE))</f>
        <v/>
      </c>
      <c r="F483" s="20" t="str">
        <f>IF(A483="","",IF('LISTADO DE MUESTRAS'!F489="","undefined",VLOOKUP('LISTADO DE MUESTRAS'!F489,lists!$D$4:$E$32,2,FALSE)))</f>
        <v/>
      </c>
      <c r="G483" s="22" t="str">
        <f>IF(A483="","",IF('LISTADO DE MUESTRAS'!G489="",0,'LISTADO DE MUESTRAS'!G489))</f>
        <v/>
      </c>
    </row>
    <row r="484" spans="1:7" x14ac:dyDescent="0.3">
      <c r="A484" s="20" t="str">
        <f>IF('LISTADO DE MUESTRAS'!A490="","",'LISTADO DE MUESTRAS'!A490)</f>
        <v/>
      </c>
      <c r="B484" s="146"/>
      <c r="C484" s="20" t="str">
        <f>IF('LISTADO DE MUESTRAS'!B490="","",_xlfn.CONCAT('LISTADO DE MUESTRAS'!B490,". ",'LISTADO DE MUESTRAS'!C490))</f>
        <v/>
      </c>
      <c r="D484" s="13"/>
      <c r="E484" s="20" t="str">
        <f>IF('LISTADO DE MUESTRAS'!E490="","",VLOOKUP('LISTADO DE MUESTRAS'!E490,lists!$A$4:$B$88,2,FALSE))</f>
        <v/>
      </c>
      <c r="F484" s="20" t="str">
        <f>IF(A484="","",IF('LISTADO DE MUESTRAS'!F490="","undefined",VLOOKUP('LISTADO DE MUESTRAS'!F490,lists!$D$4:$E$32,2,FALSE)))</f>
        <v/>
      </c>
      <c r="G484" s="22" t="str">
        <f>IF(A484="","",IF('LISTADO DE MUESTRAS'!G490="",0,'LISTADO DE MUESTRAS'!G490))</f>
        <v/>
      </c>
    </row>
    <row r="485" spans="1:7" x14ac:dyDescent="0.3">
      <c r="A485" s="20" t="str">
        <f>IF('LISTADO DE MUESTRAS'!A491="","",'LISTADO DE MUESTRAS'!A491)</f>
        <v/>
      </c>
      <c r="B485" s="146"/>
      <c r="C485" s="20" t="str">
        <f>IF('LISTADO DE MUESTRAS'!B491="","",_xlfn.CONCAT('LISTADO DE MUESTRAS'!B491,". ",'LISTADO DE MUESTRAS'!C491))</f>
        <v/>
      </c>
      <c r="D485" s="13"/>
      <c r="E485" s="20" t="str">
        <f>IF('LISTADO DE MUESTRAS'!E491="","",VLOOKUP('LISTADO DE MUESTRAS'!E491,lists!$A$4:$B$88,2,FALSE))</f>
        <v/>
      </c>
      <c r="F485" s="20" t="str">
        <f>IF(A485="","",IF('LISTADO DE MUESTRAS'!F491="","undefined",VLOOKUP('LISTADO DE MUESTRAS'!F491,lists!$D$4:$E$32,2,FALSE)))</f>
        <v/>
      </c>
      <c r="G485" s="22" t="str">
        <f>IF(A485="","",IF('LISTADO DE MUESTRAS'!G491="",0,'LISTADO DE MUESTRAS'!G491))</f>
        <v/>
      </c>
    </row>
    <row r="486" spans="1:7" x14ac:dyDescent="0.3">
      <c r="A486" s="20" t="str">
        <f>IF('LISTADO DE MUESTRAS'!A492="","",'LISTADO DE MUESTRAS'!A492)</f>
        <v/>
      </c>
      <c r="B486" s="146"/>
      <c r="C486" s="20" t="str">
        <f>IF('LISTADO DE MUESTRAS'!B492="","",_xlfn.CONCAT('LISTADO DE MUESTRAS'!B492,". ",'LISTADO DE MUESTRAS'!C492))</f>
        <v/>
      </c>
      <c r="D486" s="13"/>
      <c r="E486" s="20" t="str">
        <f>IF('LISTADO DE MUESTRAS'!E492="","",VLOOKUP('LISTADO DE MUESTRAS'!E492,lists!$A$4:$B$88,2,FALSE))</f>
        <v/>
      </c>
      <c r="F486" s="20" t="str">
        <f>IF(A486="","",IF('LISTADO DE MUESTRAS'!F492="","undefined",VLOOKUP('LISTADO DE MUESTRAS'!F492,lists!$D$4:$E$32,2,FALSE)))</f>
        <v/>
      </c>
      <c r="G486" s="22" t="str">
        <f>IF(A486="","",IF('LISTADO DE MUESTRAS'!G492="",0,'LISTADO DE MUESTRAS'!G492))</f>
        <v/>
      </c>
    </row>
    <row r="487" spans="1:7" x14ac:dyDescent="0.3">
      <c r="A487" s="20" t="str">
        <f>IF('LISTADO DE MUESTRAS'!A493="","",'LISTADO DE MUESTRAS'!A493)</f>
        <v/>
      </c>
      <c r="B487" s="146"/>
      <c r="C487" s="20" t="str">
        <f>IF('LISTADO DE MUESTRAS'!B493="","",_xlfn.CONCAT('LISTADO DE MUESTRAS'!B493,". ",'LISTADO DE MUESTRAS'!C493))</f>
        <v/>
      </c>
      <c r="D487" s="13"/>
      <c r="E487" s="20" t="str">
        <f>IF('LISTADO DE MUESTRAS'!E493="","",VLOOKUP('LISTADO DE MUESTRAS'!E493,lists!$A$4:$B$88,2,FALSE))</f>
        <v/>
      </c>
      <c r="F487" s="20" t="str">
        <f>IF(A487="","",IF('LISTADO DE MUESTRAS'!F493="","undefined",VLOOKUP('LISTADO DE MUESTRAS'!F493,lists!$D$4:$E$32,2,FALSE)))</f>
        <v/>
      </c>
      <c r="G487" s="22" t="str">
        <f>IF(A487="","",IF('LISTADO DE MUESTRAS'!G493="",0,'LISTADO DE MUESTRAS'!G493))</f>
        <v/>
      </c>
    </row>
    <row r="488" spans="1:7" x14ac:dyDescent="0.3">
      <c r="A488" s="20" t="str">
        <f>IF('LISTADO DE MUESTRAS'!A494="","",'LISTADO DE MUESTRAS'!A494)</f>
        <v/>
      </c>
      <c r="B488" s="146"/>
      <c r="C488" s="20" t="str">
        <f>IF('LISTADO DE MUESTRAS'!B494="","",_xlfn.CONCAT('LISTADO DE MUESTRAS'!B494,". ",'LISTADO DE MUESTRAS'!C494))</f>
        <v/>
      </c>
      <c r="D488" s="13"/>
      <c r="E488" s="20" t="str">
        <f>IF('LISTADO DE MUESTRAS'!E494="","",VLOOKUP('LISTADO DE MUESTRAS'!E494,lists!$A$4:$B$88,2,FALSE))</f>
        <v/>
      </c>
      <c r="F488" s="20" t="str">
        <f>IF(A488="","",IF('LISTADO DE MUESTRAS'!F494="","undefined",VLOOKUP('LISTADO DE MUESTRAS'!F494,lists!$D$4:$E$32,2,FALSE)))</f>
        <v/>
      </c>
      <c r="G488" s="22" t="str">
        <f>IF(A488="","",IF('LISTADO DE MUESTRAS'!G494="",0,'LISTADO DE MUESTRAS'!G494))</f>
        <v/>
      </c>
    </row>
    <row r="489" spans="1:7" x14ac:dyDescent="0.3">
      <c r="A489" s="20" t="str">
        <f>IF('LISTADO DE MUESTRAS'!A495="","",'LISTADO DE MUESTRAS'!A495)</f>
        <v/>
      </c>
      <c r="B489" s="146"/>
      <c r="C489" s="20" t="str">
        <f>IF('LISTADO DE MUESTRAS'!B495="","",_xlfn.CONCAT('LISTADO DE MUESTRAS'!B495,". ",'LISTADO DE MUESTRAS'!C495))</f>
        <v/>
      </c>
      <c r="D489" s="13"/>
      <c r="E489" s="20" t="str">
        <f>IF('LISTADO DE MUESTRAS'!E495="","",VLOOKUP('LISTADO DE MUESTRAS'!E495,lists!$A$4:$B$88,2,FALSE))</f>
        <v/>
      </c>
      <c r="F489" s="20" t="str">
        <f>IF(A489="","",IF('LISTADO DE MUESTRAS'!F495="","undefined",VLOOKUP('LISTADO DE MUESTRAS'!F495,lists!$D$4:$E$32,2,FALSE)))</f>
        <v/>
      </c>
      <c r="G489" s="22" t="str">
        <f>IF(A489="","",IF('LISTADO DE MUESTRAS'!G495="",0,'LISTADO DE MUESTRAS'!G495))</f>
        <v/>
      </c>
    </row>
    <row r="490" spans="1:7" x14ac:dyDescent="0.3">
      <c r="A490" s="20" t="str">
        <f>IF('LISTADO DE MUESTRAS'!A496="","",'LISTADO DE MUESTRAS'!A496)</f>
        <v/>
      </c>
      <c r="B490" s="146"/>
      <c r="C490" s="20" t="str">
        <f>IF('LISTADO DE MUESTRAS'!B496="","",_xlfn.CONCAT('LISTADO DE MUESTRAS'!B496,". ",'LISTADO DE MUESTRAS'!C496))</f>
        <v/>
      </c>
      <c r="D490" s="13"/>
      <c r="E490" s="20" t="str">
        <f>IF('LISTADO DE MUESTRAS'!E496="","",VLOOKUP('LISTADO DE MUESTRAS'!E496,lists!$A$4:$B$88,2,FALSE))</f>
        <v/>
      </c>
      <c r="F490" s="20" t="str">
        <f>IF(A490="","",IF('LISTADO DE MUESTRAS'!F496="","undefined",VLOOKUP('LISTADO DE MUESTRAS'!F496,lists!$D$4:$E$32,2,FALSE)))</f>
        <v/>
      </c>
      <c r="G490" s="22" t="str">
        <f>IF(A490="","",IF('LISTADO DE MUESTRAS'!G496="",0,'LISTADO DE MUESTRAS'!G496))</f>
        <v/>
      </c>
    </row>
    <row r="491" spans="1:7" x14ac:dyDescent="0.3">
      <c r="A491" s="20" t="str">
        <f>IF('LISTADO DE MUESTRAS'!A497="","",'LISTADO DE MUESTRAS'!A497)</f>
        <v/>
      </c>
      <c r="B491" s="146"/>
      <c r="C491" s="20" t="str">
        <f>IF('LISTADO DE MUESTRAS'!B497="","",_xlfn.CONCAT('LISTADO DE MUESTRAS'!B497,". ",'LISTADO DE MUESTRAS'!C497))</f>
        <v/>
      </c>
      <c r="D491" s="13"/>
      <c r="E491" s="20" t="str">
        <f>IF('LISTADO DE MUESTRAS'!E497="","",VLOOKUP('LISTADO DE MUESTRAS'!E497,lists!$A$4:$B$88,2,FALSE))</f>
        <v/>
      </c>
      <c r="F491" s="20" t="str">
        <f>IF(A491="","",IF('LISTADO DE MUESTRAS'!F497="","undefined",VLOOKUP('LISTADO DE MUESTRAS'!F497,lists!$D$4:$E$32,2,FALSE)))</f>
        <v/>
      </c>
      <c r="G491" s="22" t="str">
        <f>IF(A491="","",IF('LISTADO DE MUESTRAS'!G497="",0,'LISTADO DE MUESTRAS'!G497))</f>
        <v/>
      </c>
    </row>
    <row r="492" spans="1:7" x14ac:dyDescent="0.3">
      <c r="A492" s="20" t="str">
        <f>IF('LISTADO DE MUESTRAS'!A498="","",'LISTADO DE MUESTRAS'!A498)</f>
        <v/>
      </c>
      <c r="B492" s="146"/>
      <c r="C492" s="20" t="str">
        <f>IF('LISTADO DE MUESTRAS'!B498="","",_xlfn.CONCAT('LISTADO DE MUESTRAS'!B498,". ",'LISTADO DE MUESTRAS'!C498))</f>
        <v/>
      </c>
      <c r="D492" s="13"/>
      <c r="E492" s="20" t="str">
        <f>IF('LISTADO DE MUESTRAS'!E498="","",VLOOKUP('LISTADO DE MUESTRAS'!E498,lists!$A$4:$B$88,2,FALSE))</f>
        <v/>
      </c>
      <c r="F492" s="20" t="str">
        <f>IF(A492="","",IF('LISTADO DE MUESTRAS'!F498="","undefined",VLOOKUP('LISTADO DE MUESTRAS'!F498,lists!$D$4:$E$32,2,FALSE)))</f>
        <v/>
      </c>
      <c r="G492" s="22" t="str">
        <f>IF(A492="","",IF('LISTADO DE MUESTRAS'!G498="",0,'LISTADO DE MUESTRAS'!G498))</f>
        <v/>
      </c>
    </row>
    <row r="493" spans="1:7" x14ac:dyDescent="0.3">
      <c r="A493" s="20" t="str">
        <f>IF('LISTADO DE MUESTRAS'!A499="","",'LISTADO DE MUESTRAS'!A499)</f>
        <v/>
      </c>
      <c r="B493" s="146"/>
      <c r="C493" s="20" t="str">
        <f>IF('LISTADO DE MUESTRAS'!B499="","",_xlfn.CONCAT('LISTADO DE MUESTRAS'!B499,". ",'LISTADO DE MUESTRAS'!C499))</f>
        <v/>
      </c>
      <c r="D493" s="13"/>
      <c r="E493" s="20" t="str">
        <f>IF('LISTADO DE MUESTRAS'!E499="","",VLOOKUP('LISTADO DE MUESTRAS'!E499,lists!$A$4:$B$88,2,FALSE))</f>
        <v/>
      </c>
      <c r="F493" s="20" t="str">
        <f>IF(A493="","",IF('LISTADO DE MUESTRAS'!F499="","undefined",VLOOKUP('LISTADO DE MUESTRAS'!F499,lists!$D$4:$E$32,2,FALSE)))</f>
        <v/>
      </c>
      <c r="G493" s="22" t="str">
        <f>IF(A493="","",IF('LISTADO DE MUESTRAS'!G499="",0,'LISTADO DE MUESTRAS'!G499))</f>
        <v/>
      </c>
    </row>
    <row r="494" spans="1:7" x14ac:dyDescent="0.3">
      <c r="A494" s="20" t="str">
        <f>IF('LISTADO DE MUESTRAS'!A500="","",'LISTADO DE MUESTRAS'!A500)</f>
        <v/>
      </c>
      <c r="B494" s="146"/>
      <c r="C494" s="20" t="str">
        <f>IF('LISTADO DE MUESTRAS'!B500="","",_xlfn.CONCAT('LISTADO DE MUESTRAS'!B500,". ",'LISTADO DE MUESTRAS'!C500))</f>
        <v/>
      </c>
      <c r="D494" s="13"/>
      <c r="E494" s="20" t="str">
        <f>IF('LISTADO DE MUESTRAS'!E500="","",VLOOKUP('LISTADO DE MUESTRAS'!E500,lists!$A$4:$B$88,2,FALSE))</f>
        <v/>
      </c>
      <c r="F494" s="20" t="str">
        <f>IF(A494="","",IF('LISTADO DE MUESTRAS'!F500="","undefined",VLOOKUP('LISTADO DE MUESTRAS'!F500,lists!$D$4:$E$32,2,FALSE)))</f>
        <v/>
      </c>
      <c r="G494" s="22" t="str">
        <f>IF(A494="","",IF('LISTADO DE MUESTRAS'!G500="",0,'LISTADO DE MUESTRAS'!G500))</f>
        <v/>
      </c>
    </row>
    <row r="495" spans="1:7" x14ac:dyDescent="0.3">
      <c r="A495" s="20" t="str">
        <f>IF('LISTADO DE MUESTRAS'!A501="","",'LISTADO DE MUESTRAS'!A501)</f>
        <v/>
      </c>
      <c r="B495" s="146"/>
      <c r="C495" s="20" t="str">
        <f>IF('LISTADO DE MUESTRAS'!B501="","",_xlfn.CONCAT('LISTADO DE MUESTRAS'!B501,". ",'LISTADO DE MUESTRAS'!C501))</f>
        <v/>
      </c>
      <c r="D495" s="13"/>
      <c r="E495" s="20" t="str">
        <f>IF('LISTADO DE MUESTRAS'!E501="","",VLOOKUP('LISTADO DE MUESTRAS'!E501,lists!$A$4:$B$88,2,FALSE))</f>
        <v/>
      </c>
      <c r="F495" s="20" t="str">
        <f>IF(A495="","",IF('LISTADO DE MUESTRAS'!F501="","undefined",VLOOKUP('LISTADO DE MUESTRAS'!F501,lists!$D$4:$E$32,2,FALSE)))</f>
        <v/>
      </c>
      <c r="G495" s="22" t="str">
        <f>IF(A495="","",IF('LISTADO DE MUESTRAS'!G501="",0,'LISTADO DE MUESTRAS'!G501))</f>
        <v/>
      </c>
    </row>
    <row r="496" spans="1:7" x14ac:dyDescent="0.3">
      <c r="A496" s="20" t="str">
        <f>IF('LISTADO DE MUESTRAS'!A502="","",'LISTADO DE MUESTRAS'!A502)</f>
        <v/>
      </c>
      <c r="B496" s="146"/>
      <c r="C496" s="20" t="str">
        <f>IF('LISTADO DE MUESTRAS'!B502="","",_xlfn.CONCAT('LISTADO DE MUESTRAS'!B502,". ",'LISTADO DE MUESTRAS'!C502))</f>
        <v/>
      </c>
      <c r="D496" s="13"/>
      <c r="E496" s="20" t="str">
        <f>IF('LISTADO DE MUESTRAS'!E502="","",VLOOKUP('LISTADO DE MUESTRAS'!E502,lists!$A$4:$B$88,2,FALSE))</f>
        <v/>
      </c>
      <c r="F496" s="20" t="str">
        <f>IF(A496="","",IF('LISTADO DE MUESTRAS'!F502="","undefined",VLOOKUP('LISTADO DE MUESTRAS'!F502,lists!$D$4:$E$32,2,FALSE)))</f>
        <v/>
      </c>
      <c r="G496" s="22" t="str">
        <f>IF(A496="","",IF('LISTADO DE MUESTRAS'!G502="",0,'LISTADO DE MUESTRAS'!G502))</f>
        <v/>
      </c>
    </row>
    <row r="497" spans="1:7" x14ac:dyDescent="0.3">
      <c r="A497" s="20" t="str">
        <f>IF('LISTADO DE MUESTRAS'!A503="","",'LISTADO DE MUESTRAS'!A503)</f>
        <v/>
      </c>
      <c r="B497" s="146"/>
      <c r="C497" s="20" t="str">
        <f>IF('LISTADO DE MUESTRAS'!B503="","",_xlfn.CONCAT('LISTADO DE MUESTRAS'!B503,". ",'LISTADO DE MUESTRAS'!C503))</f>
        <v/>
      </c>
      <c r="D497" s="13"/>
      <c r="E497" s="20" t="str">
        <f>IF('LISTADO DE MUESTRAS'!E503="","",VLOOKUP('LISTADO DE MUESTRAS'!E503,lists!$A$4:$B$88,2,FALSE))</f>
        <v/>
      </c>
      <c r="F497" s="20" t="str">
        <f>IF(A497="","",IF('LISTADO DE MUESTRAS'!F503="","undefined",VLOOKUP('LISTADO DE MUESTRAS'!F503,lists!$D$4:$E$32,2,FALSE)))</f>
        <v/>
      </c>
      <c r="G497" s="22" t="str">
        <f>IF(A497="","",IF('LISTADO DE MUESTRAS'!G503="",0,'LISTADO DE MUESTRAS'!G503))</f>
        <v/>
      </c>
    </row>
    <row r="498" spans="1:7" x14ac:dyDescent="0.3">
      <c r="A498" s="20" t="str">
        <f>IF('LISTADO DE MUESTRAS'!A504="","",'LISTADO DE MUESTRAS'!A504)</f>
        <v/>
      </c>
      <c r="B498" s="146"/>
      <c r="C498" s="20" t="str">
        <f>IF('LISTADO DE MUESTRAS'!B504="","",_xlfn.CONCAT('LISTADO DE MUESTRAS'!B504,". ",'LISTADO DE MUESTRAS'!C504))</f>
        <v/>
      </c>
      <c r="D498" s="13"/>
      <c r="E498" s="20" t="str">
        <f>IF('LISTADO DE MUESTRAS'!E504="","",VLOOKUP('LISTADO DE MUESTRAS'!E504,lists!$A$4:$B$88,2,FALSE))</f>
        <v/>
      </c>
      <c r="F498" s="20" t="str">
        <f>IF(A498="","",IF('LISTADO DE MUESTRAS'!F504="","undefined",VLOOKUP('LISTADO DE MUESTRAS'!F504,lists!$D$4:$E$32,2,FALSE)))</f>
        <v/>
      </c>
      <c r="G498" s="22" t="str">
        <f>IF(A498="","",IF('LISTADO DE MUESTRAS'!G504="",0,'LISTADO DE MUESTRAS'!G504))</f>
        <v/>
      </c>
    </row>
    <row r="499" spans="1:7" x14ac:dyDescent="0.3">
      <c r="A499" s="20" t="str">
        <f>IF('LISTADO DE MUESTRAS'!A505="","",'LISTADO DE MUESTRAS'!A505)</f>
        <v/>
      </c>
      <c r="B499" s="146"/>
      <c r="C499" s="20" t="str">
        <f>IF('LISTADO DE MUESTRAS'!B505="","",_xlfn.CONCAT('LISTADO DE MUESTRAS'!B505,". ",'LISTADO DE MUESTRAS'!C505))</f>
        <v/>
      </c>
      <c r="D499" s="13"/>
      <c r="E499" s="20" t="str">
        <f>IF('LISTADO DE MUESTRAS'!E505="","",VLOOKUP('LISTADO DE MUESTRAS'!E505,lists!$A$4:$B$88,2,FALSE))</f>
        <v/>
      </c>
      <c r="F499" s="20" t="str">
        <f>IF(A499="","",IF('LISTADO DE MUESTRAS'!F505="","undefined",VLOOKUP('LISTADO DE MUESTRAS'!F505,lists!$D$4:$E$32,2,FALSE)))</f>
        <v/>
      </c>
      <c r="G499" s="22" t="str">
        <f>IF(A499="","",IF('LISTADO DE MUESTRAS'!G505="",0,'LISTADO DE MUESTRAS'!G505))</f>
        <v/>
      </c>
    </row>
    <row r="500" spans="1:7" x14ac:dyDescent="0.3">
      <c r="A500" s="20" t="str">
        <f>IF('LISTADO DE MUESTRAS'!A506="","",'LISTADO DE MUESTRAS'!A506)</f>
        <v/>
      </c>
      <c r="B500" s="146"/>
      <c r="C500" s="20" t="str">
        <f>IF('LISTADO DE MUESTRAS'!B506="","",_xlfn.CONCAT('LISTADO DE MUESTRAS'!B506,". ",'LISTADO DE MUESTRAS'!C506))</f>
        <v/>
      </c>
      <c r="D500" s="13"/>
      <c r="E500" s="20" t="str">
        <f>IF('LISTADO DE MUESTRAS'!E506="","",VLOOKUP('LISTADO DE MUESTRAS'!E506,lists!$A$4:$B$88,2,FALSE))</f>
        <v/>
      </c>
      <c r="F500" s="20" t="str">
        <f>IF(A500="","",IF('LISTADO DE MUESTRAS'!F506="","undefined",VLOOKUP('LISTADO DE MUESTRAS'!F506,lists!$D$4:$E$32,2,FALSE)))</f>
        <v/>
      </c>
      <c r="G500" s="22" t="str">
        <f>IF(A500="","",IF('LISTADO DE MUESTRAS'!G506="",0,'LISTADO DE MUESTRAS'!G506))</f>
        <v/>
      </c>
    </row>
    <row r="501" spans="1:7" x14ac:dyDescent="0.3">
      <c r="A501" s="20" t="str">
        <f>IF('LISTADO DE MUESTRAS'!A507="","",'LISTADO DE MUESTRAS'!A507)</f>
        <v/>
      </c>
      <c r="B501" s="146"/>
      <c r="C501" s="20" t="str">
        <f>IF('LISTADO DE MUESTRAS'!B507="","",_xlfn.CONCAT('LISTADO DE MUESTRAS'!B507,". ",'LISTADO DE MUESTRAS'!C507))</f>
        <v/>
      </c>
      <c r="D501" s="13"/>
      <c r="E501" s="20" t="str">
        <f>IF('LISTADO DE MUESTRAS'!E507="","",VLOOKUP('LISTADO DE MUESTRAS'!E507,lists!$A$4:$B$88,2,FALSE))</f>
        <v/>
      </c>
      <c r="F501" s="20" t="str">
        <f>IF(A501="","",IF('LISTADO DE MUESTRAS'!F507="","undefined",VLOOKUP('LISTADO DE MUESTRAS'!F507,lists!$D$4:$E$32,2,FALSE)))</f>
        <v/>
      </c>
      <c r="G501" s="22" t="str">
        <f>IF(A501="","",IF('LISTADO DE MUESTRAS'!G507="",0,'LISTADO DE MUESTRAS'!G507))</f>
        <v/>
      </c>
    </row>
    <row r="502" spans="1:7" x14ac:dyDescent="0.3">
      <c r="A502" s="20" t="str">
        <f>IF('LISTADO DE MUESTRAS'!A508="","",'LISTADO DE MUESTRAS'!A508)</f>
        <v/>
      </c>
      <c r="B502" s="146"/>
      <c r="C502" s="20" t="str">
        <f>IF('LISTADO DE MUESTRAS'!B508="","",_xlfn.CONCAT('LISTADO DE MUESTRAS'!B508,". ",'LISTADO DE MUESTRAS'!C508))</f>
        <v/>
      </c>
      <c r="D502" s="13"/>
      <c r="E502" s="20" t="str">
        <f>IF('LISTADO DE MUESTRAS'!E508="","",VLOOKUP('LISTADO DE MUESTRAS'!E508,lists!$A$4:$B$88,2,FALSE))</f>
        <v/>
      </c>
      <c r="F502" s="20" t="str">
        <f>IF(A502="","",IF('LISTADO DE MUESTRAS'!F508="","undefined",VLOOKUP('LISTADO DE MUESTRAS'!F508,lists!$D$4:$E$32,2,FALSE)))</f>
        <v/>
      </c>
      <c r="G502" s="22" t="str">
        <f>IF(A502="","",IF('LISTADO DE MUESTRAS'!G508="",0,'LISTADO DE MUESTRAS'!G508))</f>
        <v/>
      </c>
    </row>
    <row r="503" spans="1:7" x14ac:dyDescent="0.3">
      <c r="A503" s="20" t="str">
        <f>IF('LISTADO DE MUESTRAS'!A509="","",'LISTADO DE MUESTRAS'!A509)</f>
        <v/>
      </c>
      <c r="B503" s="146"/>
      <c r="C503" s="20" t="str">
        <f>IF('LISTADO DE MUESTRAS'!B509="","",_xlfn.CONCAT('LISTADO DE MUESTRAS'!B509,". ",'LISTADO DE MUESTRAS'!C509))</f>
        <v/>
      </c>
      <c r="D503" s="13"/>
      <c r="E503" s="20" t="str">
        <f>IF('LISTADO DE MUESTRAS'!E509="","",VLOOKUP('LISTADO DE MUESTRAS'!E509,lists!$A$4:$B$88,2,FALSE))</f>
        <v/>
      </c>
      <c r="F503" s="20" t="str">
        <f>IF(A503="","",IF('LISTADO DE MUESTRAS'!F509="","undefined",VLOOKUP('LISTADO DE MUESTRAS'!F509,lists!$D$4:$E$32,2,FALSE)))</f>
        <v/>
      </c>
      <c r="G503" s="22" t="str">
        <f>IF(A503="","",IF('LISTADO DE MUESTRAS'!G509="",0,'LISTADO DE MUESTRAS'!G509))</f>
        <v/>
      </c>
    </row>
    <row r="504" spans="1:7" x14ac:dyDescent="0.3">
      <c r="A504" s="20" t="str">
        <f>IF('LISTADO DE MUESTRAS'!A510="","",'LISTADO DE MUESTRAS'!A510)</f>
        <v/>
      </c>
      <c r="B504" s="146"/>
      <c r="C504" s="20" t="str">
        <f>IF('LISTADO DE MUESTRAS'!B510="","",_xlfn.CONCAT('LISTADO DE MUESTRAS'!B510,". ",'LISTADO DE MUESTRAS'!C510))</f>
        <v/>
      </c>
      <c r="D504" s="13"/>
      <c r="E504" s="20" t="str">
        <f>IF('LISTADO DE MUESTRAS'!E510="","",VLOOKUP('LISTADO DE MUESTRAS'!E510,lists!$A$4:$B$88,2,FALSE))</f>
        <v/>
      </c>
      <c r="F504" s="20" t="str">
        <f>IF(A504="","",IF('LISTADO DE MUESTRAS'!F510="","undefined",VLOOKUP('LISTADO DE MUESTRAS'!F510,lists!$D$4:$E$32,2,FALSE)))</f>
        <v/>
      </c>
      <c r="G504" s="22" t="str">
        <f>IF(A504="","",IF('LISTADO DE MUESTRAS'!G510="",0,'LISTADO DE MUESTRAS'!G510))</f>
        <v/>
      </c>
    </row>
    <row r="505" spans="1:7" x14ac:dyDescent="0.3">
      <c r="A505" s="20" t="str">
        <f>IF('LISTADO DE MUESTRAS'!A511="","",'LISTADO DE MUESTRAS'!A511)</f>
        <v/>
      </c>
      <c r="B505" s="146"/>
      <c r="C505" s="20" t="str">
        <f>IF('LISTADO DE MUESTRAS'!B511="","",_xlfn.CONCAT('LISTADO DE MUESTRAS'!B511,". ",'LISTADO DE MUESTRAS'!C511))</f>
        <v/>
      </c>
      <c r="D505" s="13"/>
      <c r="E505" s="20" t="str">
        <f>IF('LISTADO DE MUESTRAS'!E511="","",VLOOKUP('LISTADO DE MUESTRAS'!E511,lists!$A$4:$B$88,2,FALSE))</f>
        <v/>
      </c>
      <c r="F505" s="20" t="str">
        <f>IF(A505="","",IF('LISTADO DE MUESTRAS'!F511="","undefined",VLOOKUP('LISTADO DE MUESTRAS'!F511,lists!$D$4:$E$32,2,FALSE)))</f>
        <v/>
      </c>
      <c r="G505" s="22" t="str">
        <f>IF(A505="","",IF('LISTADO DE MUESTRAS'!G511="",0,'LISTADO DE MUESTRAS'!G511))</f>
        <v/>
      </c>
    </row>
    <row r="506" spans="1:7" x14ac:dyDescent="0.3">
      <c r="A506" s="20" t="str">
        <f>IF('LISTADO DE MUESTRAS'!A512="","",'LISTADO DE MUESTRAS'!A512)</f>
        <v/>
      </c>
      <c r="B506" s="146"/>
      <c r="C506" s="20" t="str">
        <f>IF('LISTADO DE MUESTRAS'!B512="","",_xlfn.CONCAT('LISTADO DE MUESTRAS'!B512,". ",'LISTADO DE MUESTRAS'!C512))</f>
        <v/>
      </c>
      <c r="D506" s="13"/>
      <c r="E506" s="20" t="str">
        <f>IF('LISTADO DE MUESTRAS'!E512="","",VLOOKUP('LISTADO DE MUESTRAS'!E512,lists!$A$4:$B$88,2,FALSE))</f>
        <v/>
      </c>
      <c r="F506" s="20" t="str">
        <f>IF(A506="","",IF('LISTADO DE MUESTRAS'!F512="","undefined",VLOOKUP('LISTADO DE MUESTRAS'!F512,lists!$D$4:$E$32,2,FALSE)))</f>
        <v/>
      </c>
      <c r="G506" s="22" t="str">
        <f>IF(A506="","",IF('LISTADO DE MUESTRAS'!G512="",0,'LISTADO DE MUESTRAS'!G512))</f>
        <v/>
      </c>
    </row>
    <row r="507" spans="1:7" x14ac:dyDescent="0.3">
      <c r="A507" s="20" t="str">
        <f>IF('LISTADO DE MUESTRAS'!A513="","",'LISTADO DE MUESTRAS'!A513)</f>
        <v/>
      </c>
      <c r="B507" s="146"/>
      <c r="C507" s="20" t="str">
        <f>IF('LISTADO DE MUESTRAS'!B513="","",_xlfn.CONCAT('LISTADO DE MUESTRAS'!B513,". ",'LISTADO DE MUESTRAS'!C513))</f>
        <v/>
      </c>
      <c r="D507" s="13"/>
      <c r="E507" s="20" t="str">
        <f>IF('LISTADO DE MUESTRAS'!E513="","",VLOOKUP('LISTADO DE MUESTRAS'!E513,lists!$A$4:$B$88,2,FALSE))</f>
        <v/>
      </c>
      <c r="F507" s="20" t="str">
        <f>IF(A507="","",IF('LISTADO DE MUESTRAS'!F513="","undefined",VLOOKUP('LISTADO DE MUESTRAS'!F513,lists!$D$4:$E$32,2,FALSE)))</f>
        <v/>
      </c>
      <c r="G507" s="22" t="str">
        <f>IF(A507="","",IF('LISTADO DE MUESTRAS'!G513="",0,'LISTADO DE MUESTRAS'!G513))</f>
        <v/>
      </c>
    </row>
    <row r="508" spans="1:7" x14ac:dyDescent="0.3">
      <c r="A508" s="20" t="str">
        <f>IF('LISTADO DE MUESTRAS'!A514="","",'LISTADO DE MUESTRAS'!A514)</f>
        <v/>
      </c>
      <c r="B508" s="146"/>
      <c r="C508" s="20" t="str">
        <f>IF('LISTADO DE MUESTRAS'!B514="","",_xlfn.CONCAT('LISTADO DE MUESTRAS'!B514,". ",'LISTADO DE MUESTRAS'!C514))</f>
        <v/>
      </c>
      <c r="D508" s="13"/>
      <c r="E508" s="20" t="str">
        <f>IF('LISTADO DE MUESTRAS'!E514="","",VLOOKUP('LISTADO DE MUESTRAS'!E514,lists!$A$4:$B$88,2,FALSE))</f>
        <v/>
      </c>
      <c r="F508" s="20" t="str">
        <f>IF(A508="","",IF('LISTADO DE MUESTRAS'!F514="","undefined",VLOOKUP('LISTADO DE MUESTRAS'!F514,lists!$D$4:$E$32,2,FALSE)))</f>
        <v/>
      </c>
      <c r="G508" s="22" t="str">
        <f>IF(A508="","",IF('LISTADO DE MUESTRAS'!G514="",0,'LISTADO DE MUESTRAS'!G514))</f>
        <v/>
      </c>
    </row>
    <row r="509" spans="1:7" x14ac:dyDescent="0.3">
      <c r="A509" s="20" t="str">
        <f>IF('LISTADO DE MUESTRAS'!A515="","",'LISTADO DE MUESTRAS'!A515)</f>
        <v/>
      </c>
      <c r="B509" s="146"/>
      <c r="C509" s="20" t="str">
        <f>IF('LISTADO DE MUESTRAS'!B515="","",_xlfn.CONCAT('LISTADO DE MUESTRAS'!B515,". ",'LISTADO DE MUESTRAS'!C515))</f>
        <v/>
      </c>
      <c r="D509" s="13"/>
      <c r="E509" s="20" t="str">
        <f>IF('LISTADO DE MUESTRAS'!E515="","",VLOOKUP('LISTADO DE MUESTRAS'!E515,lists!$A$4:$B$88,2,FALSE))</f>
        <v/>
      </c>
      <c r="F509" s="20" t="str">
        <f>IF(A509="","",IF('LISTADO DE MUESTRAS'!F515="","undefined",VLOOKUP('LISTADO DE MUESTRAS'!F515,lists!$D$4:$E$32,2,FALSE)))</f>
        <v/>
      </c>
      <c r="G509" s="22" t="str">
        <f>IF(A509="","",IF('LISTADO DE MUESTRAS'!G515="",0,'LISTADO DE MUESTRAS'!G515))</f>
        <v/>
      </c>
    </row>
    <row r="510" spans="1:7" x14ac:dyDescent="0.3">
      <c r="A510" s="20" t="str">
        <f>IF('LISTADO DE MUESTRAS'!A516="","",'LISTADO DE MUESTRAS'!A516)</f>
        <v/>
      </c>
      <c r="B510" s="146"/>
      <c r="C510" s="20" t="str">
        <f>IF('LISTADO DE MUESTRAS'!B516="","",_xlfn.CONCAT('LISTADO DE MUESTRAS'!B516,". ",'LISTADO DE MUESTRAS'!C516))</f>
        <v/>
      </c>
      <c r="D510" s="13"/>
      <c r="E510" s="20" t="str">
        <f>IF('LISTADO DE MUESTRAS'!E516="","",VLOOKUP('LISTADO DE MUESTRAS'!E516,lists!$A$4:$B$88,2,FALSE))</f>
        <v/>
      </c>
      <c r="F510" s="20" t="str">
        <f>IF(A510="","",IF('LISTADO DE MUESTRAS'!F516="","undefined",VLOOKUP('LISTADO DE MUESTRAS'!F516,lists!$D$4:$E$32,2,FALSE)))</f>
        <v/>
      </c>
      <c r="G510" s="22" t="str">
        <f>IF(A510="","",IF('LISTADO DE MUESTRAS'!G516="",0,'LISTADO DE MUESTRAS'!G516))</f>
        <v/>
      </c>
    </row>
    <row r="511" spans="1:7" x14ac:dyDescent="0.3">
      <c r="A511" s="20" t="str">
        <f>IF('LISTADO DE MUESTRAS'!A517="","",'LISTADO DE MUESTRAS'!A517)</f>
        <v/>
      </c>
      <c r="B511" s="146"/>
      <c r="C511" s="20" t="str">
        <f>IF('LISTADO DE MUESTRAS'!B517="","",_xlfn.CONCAT('LISTADO DE MUESTRAS'!B517,". ",'LISTADO DE MUESTRAS'!C517))</f>
        <v/>
      </c>
      <c r="D511" s="13"/>
      <c r="E511" s="20" t="str">
        <f>IF('LISTADO DE MUESTRAS'!E517="","",VLOOKUP('LISTADO DE MUESTRAS'!E517,lists!$A$4:$B$88,2,FALSE))</f>
        <v/>
      </c>
      <c r="F511" s="20" t="str">
        <f>IF(A511="","",IF('LISTADO DE MUESTRAS'!F517="","undefined",VLOOKUP('LISTADO DE MUESTRAS'!F517,lists!$D$4:$E$32,2,FALSE)))</f>
        <v/>
      </c>
      <c r="G511" s="22" t="str">
        <f>IF(A511="","",IF('LISTADO DE MUESTRAS'!G517="",0,'LISTADO DE MUESTRAS'!G517))</f>
        <v/>
      </c>
    </row>
    <row r="512" spans="1:7" x14ac:dyDescent="0.3">
      <c r="A512" s="20" t="str">
        <f>IF('LISTADO DE MUESTRAS'!A518="","",'LISTADO DE MUESTRAS'!A518)</f>
        <v/>
      </c>
      <c r="B512" s="146"/>
      <c r="C512" s="20" t="str">
        <f>IF('LISTADO DE MUESTRAS'!B518="","",_xlfn.CONCAT('LISTADO DE MUESTRAS'!B518,". ",'LISTADO DE MUESTRAS'!C518))</f>
        <v/>
      </c>
      <c r="D512" s="13"/>
      <c r="E512" s="20" t="str">
        <f>IF('LISTADO DE MUESTRAS'!E518="","",VLOOKUP('LISTADO DE MUESTRAS'!E518,lists!$A$4:$B$88,2,FALSE))</f>
        <v/>
      </c>
      <c r="F512" s="20" t="str">
        <f>IF(A512="","",IF('LISTADO DE MUESTRAS'!F518="","undefined",VLOOKUP('LISTADO DE MUESTRAS'!F518,lists!$D$4:$E$32,2,FALSE)))</f>
        <v/>
      </c>
      <c r="G512" s="22" t="str">
        <f>IF(A512="","",IF('LISTADO DE MUESTRAS'!G518="",0,'LISTADO DE MUESTRAS'!G518))</f>
        <v/>
      </c>
    </row>
    <row r="513" spans="1:7" x14ac:dyDescent="0.3">
      <c r="A513" s="20" t="str">
        <f>IF('LISTADO DE MUESTRAS'!A519="","",'LISTADO DE MUESTRAS'!A519)</f>
        <v/>
      </c>
      <c r="B513" s="146"/>
      <c r="C513" s="20" t="str">
        <f>IF('LISTADO DE MUESTRAS'!C519="","",'LISTADO DE MUESTRAS'!C519)</f>
        <v/>
      </c>
      <c r="D513" s="13"/>
      <c r="E513" s="20" t="str">
        <f>IF('LISTADO DE MUESTRAS'!E519="","",VLOOKUP('LISTADO DE MUESTRAS'!E519,lists!$A$4:$B$88,2,FALSE))</f>
        <v/>
      </c>
      <c r="F513" s="20" t="str">
        <f>IF(A513="","",IF('LISTADO DE MUESTRAS'!F519="","undefined",VLOOKUP('LISTADO DE MUESTRAS'!F519,lists!$D$4:$E$32,2,FALSE)))</f>
        <v/>
      </c>
      <c r="G513" s="22" t="str">
        <f>IF(A513="","",IF('LISTADO DE MUESTRAS'!G519="",0,'LISTADO DE MUESTRAS'!G519))</f>
        <v/>
      </c>
    </row>
    <row r="514" spans="1:7" x14ac:dyDescent="0.3">
      <c r="A514" s="20" t="str">
        <f>IF('LISTADO DE MUESTRAS'!A520="","",'LISTADO DE MUESTRAS'!A520)</f>
        <v/>
      </c>
      <c r="B514" s="146"/>
      <c r="C514" s="20" t="str">
        <f>IF('LISTADO DE MUESTRAS'!C520="","",'LISTADO DE MUESTRAS'!C520)</f>
        <v/>
      </c>
      <c r="D514" s="13"/>
      <c r="E514" s="20" t="str">
        <f>IF('LISTADO DE MUESTRAS'!E520="","",VLOOKUP('LISTADO DE MUESTRAS'!E520,lists!$A$4:$B$88,2,FALSE))</f>
        <v/>
      </c>
      <c r="F514" s="20" t="str">
        <f>IF(A514="","",IF('LISTADO DE MUESTRAS'!F520="","undefined",VLOOKUP('LISTADO DE MUESTRAS'!F520,lists!$D$4:$E$32,2,FALSE)))</f>
        <v/>
      </c>
      <c r="G514" s="22" t="str">
        <f>IF(A514="","",IF('LISTADO DE MUESTRAS'!G520="",0,'LISTADO DE MUESTRAS'!G520))</f>
        <v/>
      </c>
    </row>
    <row r="515" spans="1:7" x14ac:dyDescent="0.3">
      <c r="A515" s="20" t="str">
        <f>IF('LISTADO DE MUESTRAS'!A521="","",'LISTADO DE MUESTRAS'!A521)</f>
        <v/>
      </c>
      <c r="B515" s="146"/>
      <c r="C515" s="20" t="str">
        <f>IF('LISTADO DE MUESTRAS'!C521="","",'LISTADO DE MUESTRAS'!C521)</f>
        <v/>
      </c>
      <c r="D515" s="13"/>
      <c r="E515" s="20" t="str">
        <f>IF('LISTADO DE MUESTRAS'!E521="","",VLOOKUP('LISTADO DE MUESTRAS'!E521,lists!$A$4:$B$88,2,FALSE))</f>
        <v/>
      </c>
      <c r="F515" s="20" t="str">
        <f>IF(A515="","",IF('LISTADO DE MUESTRAS'!F521="","undefined",VLOOKUP('LISTADO DE MUESTRAS'!F521,lists!$D$4:$E$32,2,FALSE)))</f>
        <v/>
      </c>
      <c r="G515" s="22" t="str">
        <f>IF(A515="","",IF('LISTADO DE MUESTRAS'!G521="",0,'LISTADO DE MUESTRAS'!G521))</f>
        <v/>
      </c>
    </row>
    <row r="516" spans="1:7" x14ac:dyDescent="0.3">
      <c r="A516" s="20" t="str">
        <f>IF('LISTADO DE MUESTRAS'!A522="","",'LISTADO DE MUESTRAS'!A522)</f>
        <v/>
      </c>
      <c r="B516" s="146"/>
      <c r="C516" s="20" t="str">
        <f>IF('LISTADO DE MUESTRAS'!C522="","",'LISTADO DE MUESTRAS'!C522)</f>
        <v/>
      </c>
      <c r="D516" s="13"/>
      <c r="E516" s="20" t="str">
        <f>IF('LISTADO DE MUESTRAS'!E522="","",VLOOKUP('LISTADO DE MUESTRAS'!E522,lists!$A$4:$B$88,2,FALSE))</f>
        <v/>
      </c>
      <c r="F516" s="20" t="str">
        <f>IF(A516="","",IF('LISTADO DE MUESTRAS'!F522="","undefined",VLOOKUP('LISTADO DE MUESTRAS'!F522,lists!$D$4:$E$32,2,FALSE)))</f>
        <v/>
      </c>
      <c r="G516" s="22" t="str">
        <f>IF(A516="","",IF('LISTADO DE MUESTRAS'!G522="",0,'LISTADO DE MUESTRAS'!G522))</f>
        <v/>
      </c>
    </row>
    <row r="517" spans="1:7" x14ac:dyDescent="0.3">
      <c r="A517" s="20" t="str">
        <f>IF('LISTADO DE MUESTRAS'!A523="","",'LISTADO DE MUESTRAS'!A523)</f>
        <v/>
      </c>
      <c r="B517" s="146"/>
      <c r="C517" s="20" t="str">
        <f>IF('LISTADO DE MUESTRAS'!C523="","",'LISTADO DE MUESTRAS'!C523)</f>
        <v/>
      </c>
      <c r="D517" s="13"/>
      <c r="E517" s="20" t="str">
        <f>IF('LISTADO DE MUESTRAS'!E523="","",VLOOKUP('LISTADO DE MUESTRAS'!E523,lists!$A$4:$B$88,2,FALSE))</f>
        <v/>
      </c>
      <c r="F517" s="20" t="str">
        <f>IF(A517="","",IF('LISTADO DE MUESTRAS'!F523="","undefined",VLOOKUP('LISTADO DE MUESTRAS'!F523,lists!$D$4:$E$32,2,FALSE)))</f>
        <v/>
      </c>
      <c r="G517" s="22" t="str">
        <f>IF(A517="","",IF('LISTADO DE MUESTRAS'!G523="",0,'LISTADO DE MUESTRAS'!G523))</f>
        <v/>
      </c>
    </row>
    <row r="518" spans="1:7" x14ac:dyDescent="0.3">
      <c r="A518" s="20" t="str">
        <f>IF('LISTADO DE MUESTRAS'!A524="","",'LISTADO DE MUESTRAS'!A524)</f>
        <v/>
      </c>
      <c r="B518" s="146"/>
      <c r="C518" s="20" t="str">
        <f>IF('LISTADO DE MUESTRAS'!C524="","",'LISTADO DE MUESTRAS'!C524)</f>
        <v/>
      </c>
      <c r="D518" s="13"/>
      <c r="E518" s="20" t="str">
        <f>IF('LISTADO DE MUESTRAS'!E524="","",VLOOKUP('LISTADO DE MUESTRAS'!E524,lists!$A$4:$B$88,2,FALSE))</f>
        <v/>
      </c>
      <c r="F518" s="20" t="str">
        <f>IF(A518="","",IF('LISTADO DE MUESTRAS'!F524="","undefined",VLOOKUP('LISTADO DE MUESTRAS'!F524,lists!$D$4:$E$32,2,FALSE)))</f>
        <v/>
      </c>
      <c r="G518" s="22" t="str">
        <f>IF(A518="","",IF('LISTADO DE MUESTRAS'!G524="",0,'LISTADO DE MUESTRAS'!G524))</f>
        <v/>
      </c>
    </row>
    <row r="519" spans="1:7" x14ac:dyDescent="0.3">
      <c r="A519" s="20" t="str">
        <f>IF('LISTADO DE MUESTRAS'!A525="","",'LISTADO DE MUESTRAS'!A525)</f>
        <v/>
      </c>
      <c r="B519" s="146"/>
      <c r="C519" s="20" t="str">
        <f>IF('LISTADO DE MUESTRAS'!C525="","",'LISTADO DE MUESTRAS'!C525)</f>
        <v/>
      </c>
      <c r="D519" s="13"/>
      <c r="E519" s="20" t="str">
        <f>IF('LISTADO DE MUESTRAS'!E525="","",VLOOKUP('LISTADO DE MUESTRAS'!E525,lists!$A$4:$B$88,2,FALSE))</f>
        <v/>
      </c>
      <c r="F519" s="20" t="str">
        <f>IF(A519="","",IF('LISTADO DE MUESTRAS'!F525="","undefined",VLOOKUP('LISTADO DE MUESTRAS'!F525,lists!$D$4:$E$32,2,FALSE)))</f>
        <v/>
      </c>
      <c r="G519" s="22" t="str">
        <f>IF(A519="","",IF('LISTADO DE MUESTRAS'!G525="",0,'LISTADO DE MUESTRAS'!G525))</f>
        <v/>
      </c>
    </row>
    <row r="520" spans="1:7" x14ac:dyDescent="0.3">
      <c r="A520" s="20" t="str">
        <f>IF('LISTADO DE MUESTRAS'!A526="","",'LISTADO DE MUESTRAS'!A526)</f>
        <v/>
      </c>
      <c r="B520" s="146"/>
      <c r="C520" s="20" t="str">
        <f>IF('LISTADO DE MUESTRAS'!C526="","",'LISTADO DE MUESTRAS'!C526)</f>
        <v/>
      </c>
      <c r="D520" s="13"/>
      <c r="E520" s="20" t="str">
        <f>IF('LISTADO DE MUESTRAS'!E526="","",VLOOKUP('LISTADO DE MUESTRAS'!E526,lists!$A$4:$B$88,2,FALSE))</f>
        <v/>
      </c>
      <c r="F520" s="20" t="str">
        <f>IF(A520="","",IF('LISTADO DE MUESTRAS'!F526="","undefined",VLOOKUP('LISTADO DE MUESTRAS'!F526,lists!$D$4:$E$32,2,FALSE)))</f>
        <v/>
      </c>
      <c r="G520" s="22" t="str">
        <f>IF(A520="","",IF('LISTADO DE MUESTRAS'!G526="",0,'LISTADO DE MUESTRAS'!G526))</f>
        <v/>
      </c>
    </row>
    <row r="521" spans="1:7" x14ac:dyDescent="0.3">
      <c r="A521" s="20" t="str">
        <f>IF('LISTADO DE MUESTRAS'!A527="","",'LISTADO DE MUESTRAS'!A527)</f>
        <v/>
      </c>
      <c r="B521" s="146"/>
      <c r="C521" s="20" t="str">
        <f>IF('LISTADO DE MUESTRAS'!C527="","",'LISTADO DE MUESTRAS'!C527)</f>
        <v/>
      </c>
      <c r="D521" s="13"/>
      <c r="E521" s="20" t="str">
        <f>IF('LISTADO DE MUESTRAS'!E527="","",VLOOKUP('LISTADO DE MUESTRAS'!E527,lists!$A$4:$B$88,2,FALSE))</f>
        <v/>
      </c>
      <c r="F521" s="20" t="str">
        <f>IF(A521="","",IF('LISTADO DE MUESTRAS'!F527="","undefined",VLOOKUP('LISTADO DE MUESTRAS'!F527,lists!$D$4:$E$32,2,FALSE)))</f>
        <v/>
      </c>
      <c r="G521" s="22" t="str">
        <f>IF(A521="","",IF('LISTADO DE MUESTRAS'!G527="",0,'LISTADO DE MUESTRAS'!G527))</f>
        <v/>
      </c>
    </row>
    <row r="522" spans="1:7" x14ac:dyDescent="0.3">
      <c r="A522" s="20" t="str">
        <f>IF('LISTADO DE MUESTRAS'!A528="","",'LISTADO DE MUESTRAS'!A528)</f>
        <v/>
      </c>
      <c r="B522" s="146"/>
      <c r="C522" s="20" t="str">
        <f>IF('LISTADO DE MUESTRAS'!C528="","",'LISTADO DE MUESTRAS'!C528)</f>
        <v/>
      </c>
      <c r="D522" s="13"/>
      <c r="E522" s="20" t="str">
        <f>IF('LISTADO DE MUESTRAS'!E528="","",VLOOKUP('LISTADO DE MUESTRAS'!E528,lists!$A$4:$B$88,2,FALSE))</f>
        <v/>
      </c>
      <c r="F522" s="20" t="str">
        <f>IF(A522="","",IF('LISTADO DE MUESTRAS'!F528="","undefined",VLOOKUP('LISTADO DE MUESTRAS'!F528,lists!$D$4:$E$32,2,FALSE)))</f>
        <v/>
      </c>
      <c r="G522" s="22" t="str">
        <f>IF(A522="","",IF('LISTADO DE MUESTRAS'!G528="",0,'LISTADO DE MUESTRAS'!G528))</f>
        <v/>
      </c>
    </row>
    <row r="523" spans="1:7" x14ac:dyDescent="0.3">
      <c r="A523" s="20" t="str">
        <f>IF('LISTADO DE MUESTRAS'!A529="","",'LISTADO DE MUESTRAS'!A529)</f>
        <v/>
      </c>
      <c r="B523" s="146"/>
      <c r="C523" s="20" t="str">
        <f>IF('LISTADO DE MUESTRAS'!C529="","",'LISTADO DE MUESTRAS'!C529)</f>
        <v/>
      </c>
      <c r="D523" s="13"/>
      <c r="E523" s="20" t="str">
        <f>IF('LISTADO DE MUESTRAS'!E529="","",VLOOKUP('LISTADO DE MUESTRAS'!E529,lists!$A$4:$B$88,2,FALSE))</f>
        <v/>
      </c>
      <c r="F523" s="20" t="str">
        <f>IF(A523="","",IF('LISTADO DE MUESTRAS'!F529="","undefined",VLOOKUP('LISTADO DE MUESTRAS'!F529,lists!$D$4:$E$32,2,FALSE)))</f>
        <v/>
      </c>
      <c r="G523" s="22" t="str">
        <f>IF(A523="","",IF('LISTADO DE MUESTRAS'!G529="",0,'LISTADO DE MUESTRAS'!G529))</f>
        <v/>
      </c>
    </row>
    <row r="524" spans="1:7" x14ac:dyDescent="0.3">
      <c r="A524" s="20" t="str">
        <f>IF('LISTADO DE MUESTRAS'!A530="","",'LISTADO DE MUESTRAS'!A530)</f>
        <v/>
      </c>
      <c r="B524" s="146"/>
      <c r="C524" s="20" t="str">
        <f>IF('LISTADO DE MUESTRAS'!C530="","",'LISTADO DE MUESTRAS'!C530)</f>
        <v/>
      </c>
      <c r="D524" s="13"/>
      <c r="E524" s="20" t="str">
        <f>IF('LISTADO DE MUESTRAS'!E530="","",VLOOKUP('LISTADO DE MUESTRAS'!E530,lists!$A$4:$B$88,2,FALSE))</f>
        <v/>
      </c>
      <c r="F524" s="20" t="str">
        <f>IF(A524="","",IF('LISTADO DE MUESTRAS'!F530="","undefined",VLOOKUP('LISTADO DE MUESTRAS'!F530,lists!$D$4:$E$32,2,FALSE)))</f>
        <v/>
      </c>
      <c r="G524" s="22" t="str">
        <f>IF(A524="","",IF('LISTADO DE MUESTRAS'!G530="",0,'LISTADO DE MUESTRAS'!G530))</f>
        <v/>
      </c>
    </row>
    <row r="525" spans="1:7" x14ac:dyDescent="0.3">
      <c r="A525" s="20" t="str">
        <f>IF('LISTADO DE MUESTRAS'!A531="","",'LISTADO DE MUESTRAS'!A531)</f>
        <v/>
      </c>
      <c r="B525" s="146"/>
      <c r="C525" s="20" t="str">
        <f>IF('LISTADO DE MUESTRAS'!C531="","",'LISTADO DE MUESTRAS'!C531)</f>
        <v/>
      </c>
      <c r="D525" s="13"/>
      <c r="E525" s="20" t="str">
        <f>IF('LISTADO DE MUESTRAS'!E531="","",VLOOKUP('LISTADO DE MUESTRAS'!E531,lists!$A$4:$B$88,2,FALSE))</f>
        <v/>
      </c>
      <c r="F525" s="20" t="str">
        <f>IF(A525="","",IF('LISTADO DE MUESTRAS'!F531="","undefined",VLOOKUP('LISTADO DE MUESTRAS'!F531,lists!$D$4:$E$32,2,FALSE)))</f>
        <v/>
      </c>
      <c r="G525" s="22" t="str">
        <f>IF(A525="","",IF('LISTADO DE MUESTRAS'!G531="",0,'LISTADO DE MUESTRAS'!G531))</f>
        <v/>
      </c>
    </row>
  </sheetData>
  <sheetProtection selectLockedCells="1"/>
  <pageMargins left="0.75" right="0.75" top="1" bottom="1" header="0" footer="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7B543-85D4-4CC1-ACCC-90D683308CE7}">
  <sheetPr codeName="Hoja4">
    <tabColor indexed="10"/>
  </sheetPr>
  <dimension ref="A1:N35"/>
  <sheetViews>
    <sheetView zoomScale="60" zoomScaleNormal="60" workbookViewId="0">
      <selection activeCell="A22" sqref="A22:G29"/>
    </sheetView>
  </sheetViews>
  <sheetFormatPr baseColWidth="10" defaultColWidth="8.6640625" defaultRowHeight="14.4" x14ac:dyDescent="0.3"/>
  <cols>
    <col min="1" max="1" width="20" style="138" customWidth="1"/>
    <col min="2" max="6" width="20" style="12" customWidth="1"/>
    <col min="7" max="7" width="20" style="140" customWidth="1"/>
    <col min="8" max="13" width="20.44140625" style="12" customWidth="1"/>
    <col min="14" max="14" width="10" style="140" customWidth="1"/>
    <col min="15" max="16384" width="8.6640625" style="12"/>
  </cols>
  <sheetData>
    <row r="1" spans="1:14" s="134" customFormat="1" ht="18" x14ac:dyDescent="0.35">
      <c r="A1" s="132" t="s">
        <v>282</v>
      </c>
      <c r="B1" s="133"/>
      <c r="D1" s="135" t="s">
        <v>283</v>
      </c>
      <c r="G1" s="136"/>
      <c r="N1" s="137"/>
    </row>
    <row r="2" spans="1:14" x14ac:dyDescent="0.3">
      <c r="A2" s="138" t="s">
        <v>284</v>
      </c>
      <c r="B2" s="139"/>
      <c r="G2" s="136"/>
    </row>
    <row r="3" spans="1:14" x14ac:dyDescent="0.3">
      <c r="A3" s="138" t="s">
        <v>285</v>
      </c>
      <c r="B3" s="139"/>
    </row>
    <row r="4" spans="1:14" x14ac:dyDescent="0.3">
      <c r="A4" s="138" t="s">
        <v>286</v>
      </c>
      <c r="B4" s="139"/>
    </row>
    <row r="5" spans="1:14" x14ac:dyDescent="0.3">
      <c r="A5" s="138" t="s">
        <v>287</v>
      </c>
      <c r="B5" s="139"/>
    </row>
    <row r="6" spans="1:14" x14ac:dyDescent="0.3">
      <c r="A6" s="138" t="s">
        <v>288</v>
      </c>
      <c r="B6" s="139"/>
    </row>
    <row r="7" spans="1:14" x14ac:dyDescent="0.3">
      <c r="A7" s="138" t="s">
        <v>289</v>
      </c>
      <c r="B7" s="139"/>
      <c r="G7" s="141" t="s">
        <v>290</v>
      </c>
    </row>
    <row r="8" spans="1:14" x14ac:dyDescent="0.3">
      <c r="A8" s="138" t="s">
        <v>291</v>
      </c>
      <c r="B8" s="139"/>
      <c r="G8" s="140" t="s">
        <v>292</v>
      </c>
    </row>
    <row r="9" spans="1:14" x14ac:dyDescent="0.3">
      <c r="A9" s="138" t="s">
        <v>293</v>
      </c>
      <c r="B9" s="139"/>
      <c r="G9" s="140" t="s">
        <v>294</v>
      </c>
    </row>
    <row r="10" spans="1:14" x14ac:dyDescent="0.3">
      <c r="A10" s="138" t="s">
        <v>295</v>
      </c>
      <c r="B10" s="139"/>
      <c r="G10" s="140" t="s">
        <v>296</v>
      </c>
    </row>
    <row r="11" spans="1:14" x14ac:dyDescent="0.3">
      <c r="A11" s="138" t="s">
        <v>297</v>
      </c>
      <c r="B11" s="139"/>
    </row>
    <row r="12" spans="1:14" x14ac:dyDescent="0.3">
      <c r="A12" s="138" t="s">
        <v>7</v>
      </c>
      <c r="B12" s="142"/>
      <c r="G12" s="141" t="s">
        <v>298</v>
      </c>
    </row>
    <row r="13" spans="1:14" x14ac:dyDescent="0.3">
      <c r="A13" s="138" t="s">
        <v>299</v>
      </c>
      <c r="B13" s="142"/>
      <c r="G13" s="140" t="s">
        <v>300</v>
      </c>
    </row>
    <row r="14" spans="1:14" x14ac:dyDescent="0.3">
      <c r="G14" s="140" t="s">
        <v>301</v>
      </c>
    </row>
    <row r="15" spans="1:14" ht="18" x14ac:dyDescent="0.35">
      <c r="A15" s="143" t="s">
        <v>302</v>
      </c>
    </row>
    <row r="16" spans="1:14" x14ac:dyDescent="0.3">
      <c r="A16" s="138" t="s">
        <v>303</v>
      </c>
    </row>
    <row r="17" spans="1:14" x14ac:dyDescent="0.3">
      <c r="A17" s="138" t="s">
        <v>304</v>
      </c>
    </row>
    <row r="18" spans="1:14" x14ac:dyDescent="0.3">
      <c r="A18" s="138" t="s">
        <v>305</v>
      </c>
      <c r="B18" s="144"/>
      <c r="C18" s="144"/>
      <c r="D18" s="144"/>
    </row>
    <row r="19" spans="1:14" x14ac:dyDescent="0.3">
      <c r="D19" s="144"/>
    </row>
    <row r="20" spans="1:14" ht="18" x14ac:dyDescent="0.35">
      <c r="A20" s="143" t="s">
        <v>130</v>
      </c>
      <c r="G20"/>
      <c r="H20" s="145" t="s">
        <v>306</v>
      </c>
      <c r="M20" s="145" t="s">
        <v>307</v>
      </c>
    </row>
    <row r="21" spans="1:14" x14ac:dyDescent="0.3">
      <c r="A21" s="12" t="s">
        <v>4</v>
      </c>
      <c r="B21" s="12" t="s">
        <v>308</v>
      </c>
      <c r="C21" s="12" t="s">
        <v>2</v>
      </c>
      <c r="D21" s="12" t="s">
        <v>0</v>
      </c>
      <c r="E21" s="12" t="s">
        <v>1</v>
      </c>
      <c r="F21" s="12" t="s">
        <v>6</v>
      </c>
      <c r="G21" s="140" t="s">
        <v>124</v>
      </c>
      <c r="H21" s="12" t="s">
        <v>309</v>
      </c>
      <c r="I21" s="12" t="s">
        <v>310</v>
      </c>
      <c r="J21" s="12" t="s">
        <v>311</v>
      </c>
      <c r="K21" s="12" t="s">
        <v>312</v>
      </c>
      <c r="L21" s="12" t="s">
        <v>313</v>
      </c>
      <c r="M21" s="12" t="s">
        <v>314</v>
      </c>
      <c r="N21" s="140" t="s">
        <v>315</v>
      </c>
    </row>
    <row r="22" spans="1:14" x14ac:dyDescent="0.3">
      <c r="A22" s="20"/>
      <c r="B22" s="146"/>
      <c r="C22" s="20"/>
      <c r="D22" s="13"/>
      <c r="E22" s="20"/>
      <c r="F22" s="20"/>
      <c r="G22" s="22"/>
      <c r="I22" s="144"/>
      <c r="J22" s="144"/>
      <c r="K22" s="144"/>
    </row>
    <row r="23" spans="1:14" x14ac:dyDescent="0.3">
      <c r="A23" s="20"/>
      <c r="B23" s="146"/>
      <c r="C23" s="20"/>
      <c r="D23" s="13"/>
      <c r="E23" s="20"/>
      <c r="F23" s="20"/>
      <c r="G23" s="22"/>
      <c r="H23" s="144"/>
      <c r="I23" s="144"/>
    </row>
    <row r="24" spans="1:14" x14ac:dyDescent="0.3">
      <c r="H24" s="144"/>
      <c r="I24" s="144"/>
    </row>
    <row r="25" spans="1:14" x14ac:dyDescent="0.3">
      <c r="H25" s="144"/>
      <c r="I25" s="144"/>
    </row>
    <row r="26" spans="1:14" x14ac:dyDescent="0.3">
      <c r="H26" s="144"/>
      <c r="I26" s="144"/>
    </row>
    <row r="27" spans="1:14" x14ac:dyDescent="0.3">
      <c r="H27" s="144"/>
      <c r="I27" s="144"/>
    </row>
    <row r="28" spans="1:14" x14ac:dyDescent="0.3">
      <c r="H28" s="144"/>
      <c r="I28" s="144"/>
    </row>
    <row r="29" spans="1:14" x14ac:dyDescent="0.3">
      <c r="H29" s="144"/>
      <c r="I29" s="144"/>
    </row>
    <row r="30" spans="1:14" x14ac:dyDescent="0.3">
      <c r="H30" s="144"/>
      <c r="I30" s="144"/>
    </row>
    <row r="31" spans="1:14" x14ac:dyDescent="0.3">
      <c r="H31" s="144"/>
      <c r="I31" s="144"/>
    </row>
    <row r="32" spans="1:14" x14ac:dyDescent="0.3">
      <c r="H32" s="144"/>
      <c r="I32" s="144"/>
    </row>
    <row r="33" spans="8:9" x14ac:dyDescent="0.3">
      <c r="H33" s="144"/>
      <c r="I33" s="144"/>
    </row>
    <row r="34" spans="8:9" x14ac:dyDescent="0.3">
      <c r="H34" s="144"/>
      <c r="I34" s="144"/>
    </row>
    <row r="35" spans="8:9" x14ac:dyDescent="0.3">
      <c r="H35" s="144"/>
      <c r="I35" s="144"/>
    </row>
  </sheetData>
  <sheetProtection selectLockedCells="1"/>
  <phoneticPr fontId="3" type="noConversion"/>
  <pageMargins left="0.75" right="0.75" top="1" bottom="1" header="0" footer="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0F648-748D-4B91-AE8E-315F807EE6F9}">
  <sheetPr codeName="Hoja5">
    <tabColor indexed="10"/>
  </sheetPr>
  <dimension ref="A1:I92"/>
  <sheetViews>
    <sheetView zoomScale="85" workbookViewId="0">
      <selection activeCell="B34" sqref="B34"/>
    </sheetView>
  </sheetViews>
  <sheetFormatPr baseColWidth="10" defaultColWidth="8.6640625" defaultRowHeight="14.4" x14ac:dyDescent="0.3"/>
  <cols>
    <col min="1" max="1" width="27" bestFit="1" customWidth="1"/>
    <col min="2" max="2" width="24.33203125" style="3" customWidth="1"/>
    <col min="3" max="8" width="24.33203125" customWidth="1"/>
  </cols>
  <sheetData>
    <row r="1" spans="1:9" x14ac:dyDescent="0.3">
      <c r="A1" s="18" t="s">
        <v>1</v>
      </c>
      <c r="B1" s="35" t="s">
        <v>1</v>
      </c>
      <c r="C1" s="2"/>
      <c r="D1" s="2" t="s">
        <v>185</v>
      </c>
      <c r="E1" s="2" t="s">
        <v>6</v>
      </c>
      <c r="F1" s="2"/>
      <c r="G1" s="2" t="s">
        <v>59</v>
      </c>
      <c r="H1" s="2" t="s">
        <v>0</v>
      </c>
      <c r="I1" t="s">
        <v>126</v>
      </c>
    </row>
    <row r="2" spans="1:9" x14ac:dyDescent="0.3">
      <c r="B2" s="36"/>
      <c r="C2" s="4"/>
      <c r="D2" s="4"/>
      <c r="E2" s="2"/>
      <c r="F2" s="4"/>
      <c r="G2" s="4" t="s">
        <v>125</v>
      </c>
      <c r="H2" s="4" t="s">
        <v>125</v>
      </c>
    </row>
    <row r="3" spans="1:9" x14ac:dyDescent="0.3">
      <c r="B3" s="36"/>
      <c r="C3" s="3"/>
      <c r="D3" s="3"/>
      <c r="E3" s="4"/>
      <c r="F3" s="3"/>
      <c r="G3" t="s">
        <v>9</v>
      </c>
      <c r="H3" s="4" t="s">
        <v>9</v>
      </c>
    </row>
    <row r="4" spans="1:9" x14ac:dyDescent="0.3">
      <c r="A4" s="45" t="s">
        <v>196</v>
      </c>
      <c r="B4" s="46" t="s">
        <v>9</v>
      </c>
      <c r="C4" s="3"/>
      <c r="D4" s="47" t="s">
        <v>196</v>
      </c>
      <c r="E4" s="46" t="s">
        <v>9</v>
      </c>
      <c r="F4" s="3"/>
      <c r="G4" s="3" t="s">
        <v>127</v>
      </c>
      <c r="H4" s="3" t="s">
        <v>127</v>
      </c>
    </row>
    <row r="5" spans="1:9" x14ac:dyDescent="0.3">
      <c r="A5" s="45" t="s">
        <v>197</v>
      </c>
      <c r="B5" s="47" t="s">
        <v>206</v>
      </c>
      <c r="C5" s="3"/>
      <c r="D5" s="47" t="s">
        <v>197</v>
      </c>
      <c r="E5" s="47" t="s">
        <v>206</v>
      </c>
      <c r="F5" s="3"/>
      <c r="G5" s="1" t="s">
        <v>107</v>
      </c>
      <c r="H5" t="s">
        <v>5</v>
      </c>
    </row>
    <row r="6" spans="1:9" x14ac:dyDescent="0.3">
      <c r="A6" s="45" t="s">
        <v>229</v>
      </c>
      <c r="B6" s="47" t="s">
        <v>230</v>
      </c>
      <c r="C6" s="3"/>
      <c r="D6" s="49" t="s">
        <v>229</v>
      </c>
      <c r="E6" s="49" t="s">
        <v>230</v>
      </c>
      <c r="F6" s="3"/>
      <c r="G6" s="1" t="s">
        <v>106</v>
      </c>
      <c r="H6" t="s">
        <v>108</v>
      </c>
    </row>
    <row r="7" spans="1:9" x14ac:dyDescent="0.3">
      <c r="A7" s="45" t="s">
        <v>280</v>
      </c>
      <c r="B7" s="47" t="s">
        <v>61</v>
      </c>
      <c r="C7" s="3"/>
      <c r="D7" s="46" t="s">
        <v>187</v>
      </c>
      <c r="E7" s="46" t="s">
        <v>36</v>
      </c>
      <c r="F7" s="3"/>
      <c r="G7" t="s">
        <v>44</v>
      </c>
      <c r="H7" t="s">
        <v>109</v>
      </c>
    </row>
    <row r="8" spans="1:9" x14ac:dyDescent="0.3">
      <c r="A8" s="45" t="s">
        <v>161</v>
      </c>
      <c r="B8" s="47" t="s">
        <v>65</v>
      </c>
      <c r="C8" s="3"/>
      <c r="D8" s="46" t="s">
        <v>188</v>
      </c>
      <c r="E8" s="46" t="s">
        <v>82</v>
      </c>
      <c r="F8" s="3"/>
      <c r="G8" t="s">
        <v>47</v>
      </c>
      <c r="H8" t="s">
        <v>110</v>
      </c>
    </row>
    <row r="9" spans="1:9" x14ac:dyDescent="0.3">
      <c r="A9" s="48" t="s">
        <v>165</v>
      </c>
      <c r="B9" s="46" t="s">
        <v>72</v>
      </c>
      <c r="C9" s="3"/>
      <c r="D9" s="46" t="s">
        <v>232</v>
      </c>
      <c r="E9" s="46" t="s">
        <v>233</v>
      </c>
      <c r="F9" s="3"/>
      <c r="G9" t="s">
        <v>48</v>
      </c>
      <c r="H9" t="s">
        <v>111</v>
      </c>
    </row>
    <row r="10" spans="1:9" x14ac:dyDescent="0.3">
      <c r="A10" s="45" t="s">
        <v>164</v>
      </c>
      <c r="B10" s="46" t="s">
        <v>8</v>
      </c>
      <c r="C10" s="3"/>
      <c r="D10" s="46" t="s">
        <v>234</v>
      </c>
      <c r="E10" s="46" t="s">
        <v>42</v>
      </c>
      <c r="F10" s="3"/>
      <c r="G10" t="s">
        <v>129</v>
      </c>
      <c r="H10" t="s">
        <v>112</v>
      </c>
    </row>
    <row r="11" spans="1:9" x14ac:dyDescent="0.3">
      <c r="A11" s="48" t="s">
        <v>163</v>
      </c>
      <c r="B11" s="46" t="s">
        <v>69</v>
      </c>
      <c r="C11" s="3"/>
      <c r="D11" s="46" t="s">
        <v>235</v>
      </c>
      <c r="E11" s="46" t="s">
        <v>43</v>
      </c>
      <c r="F11" s="3"/>
      <c r="G11" t="s">
        <v>57</v>
      </c>
      <c r="H11" t="s">
        <v>113</v>
      </c>
    </row>
    <row r="12" spans="1:9" x14ac:dyDescent="0.3">
      <c r="A12" s="48" t="s">
        <v>187</v>
      </c>
      <c r="B12" s="46" t="s">
        <v>36</v>
      </c>
      <c r="C12" s="3"/>
      <c r="D12" s="46" t="s">
        <v>195</v>
      </c>
      <c r="E12" s="46" t="s">
        <v>41</v>
      </c>
      <c r="F12" s="3"/>
      <c r="G12" t="s">
        <v>53</v>
      </c>
      <c r="H12" t="s">
        <v>62</v>
      </c>
    </row>
    <row r="13" spans="1:9" x14ac:dyDescent="0.3">
      <c r="A13" s="48" t="s">
        <v>188</v>
      </c>
      <c r="B13" s="46" t="s">
        <v>82</v>
      </c>
      <c r="C13" s="3"/>
      <c r="D13" s="3"/>
      <c r="E13" s="3" t="s">
        <v>94</v>
      </c>
      <c r="F13" s="3"/>
      <c r="G13" t="s">
        <v>46</v>
      </c>
      <c r="H13" t="s">
        <v>114</v>
      </c>
    </row>
    <row r="14" spans="1:9" x14ac:dyDescent="0.3">
      <c r="A14" s="48" t="s">
        <v>168</v>
      </c>
      <c r="B14" s="46" t="s">
        <v>19</v>
      </c>
      <c r="C14" s="3"/>
      <c r="D14" s="3"/>
      <c r="E14" s="3" t="s">
        <v>92</v>
      </c>
      <c r="F14" s="3"/>
      <c r="G14" t="s">
        <v>56</v>
      </c>
      <c r="H14" t="s">
        <v>115</v>
      </c>
    </row>
    <row r="15" spans="1:9" x14ac:dyDescent="0.3">
      <c r="A15" s="48" t="s">
        <v>178</v>
      </c>
      <c r="B15" s="46" t="s">
        <v>30</v>
      </c>
      <c r="C15" s="3"/>
      <c r="D15" s="3"/>
      <c r="E15" s="3" t="s">
        <v>85</v>
      </c>
      <c r="F15" s="3"/>
      <c r="G15" t="s">
        <v>58</v>
      </c>
      <c r="H15" t="s">
        <v>116</v>
      </c>
    </row>
    <row r="16" spans="1:9" x14ac:dyDescent="0.3">
      <c r="A16" s="48" t="s">
        <v>179</v>
      </c>
      <c r="B16" s="46" t="s">
        <v>79</v>
      </c>
      <c r="C16" s="3"/>
      <c r="D16" s="3"/>
      <c r="E16" s="3" t="s">
        <v>84</v>
      </c>
      <c r="F16" s="3"/>
      <c r="G16" t="s">
        <v>54</v>
      </c>
      <c r="H16" t="s">
        <v>117</v>
      </c>
    </row>
    <row r="17" spans="1:8" x14ac:dyDescent="0.3">
      <c r="A17" s="48" t="s">
        <v>324</v>
      </c>
      <c r="B17" s="46" t="s">
        <v>325</v>
      </c>
      <c r="C17" s="3"/>
      <c r="D17" s="3"/>
      <c r="E17" s="3" t="s">
        <v>133</v>
      </c>
      <c r="F17" s="3"/>
      <c r="G17" t="s">
        <v>50</v>
      </c>
      <c r="H17" t="s">
        <v>118</v>
      </c>
    </row>
    <row r="18" spans="1:8" x14ac:dyDescent="0.3">
      <c r="A18" s="48" t="s">
        <v>31</v>
      </c>
      <c r="B18" s="46" t="s">
        <v>31</v>
      </c>
      <c r="C18" s="3"/>
      <c r="D18" s="3"/>
      <c r="E18" s="3" t="s">
        <v>103</v>
      </c>
      <c r="F18" s="3"/>
      <c r="G18" t="s">
        <v>18</v>
      </c>
      <c r="H18" t="s">
        <v>119</v>
      </c>
    </row>
    <row r="19" spans="1:8" x14ac:dyDescent="0.3">
      <c r="A19" s="48" t="s">
        <v>171</v>
      </c>
      <c r="B19" s="46" t="s">
        <v>22</v>
      </c>
      <c r="C19" s="3"/>
      <c r="D19" s="3"/>
      <c r="E19" s="3" t="s">
        <v>98</v>
      </c>
      <c r="F19" s="3"/>
      <c r="G19" t="s">
        <v>51</v>
      </c>
      <c r="H19" t="s">
        <v>120</v>
      </c>
    </row>
    <row r="20" spans="1:8" x14ac:dyDescent="0.3">
      <c r="A20" s="48" t="s">
        <v>182</v>
      </c>
      <c r="B20" s="46" t="s">
        <v>26</v>
      </c>
      <c r="C20" s="3"/>
      <c r="D20" s="3"/>
      <c r="E20" s="3" t="s">
        <v>99</v>
      </c>
      <c r="F20" s="3"/>
      <c r="G20" t="s">
        <v>45</v>
      </c>
      <c r="H20" t="s">
        <v>121</v>
      </c>
    </row>
    <row r="21" spans="1:8" x14ac:dyDescent="0.3">
      <c r="A21" s="48" t="s">
        <v>167</v>
      </c>
      <c r="B21" s="46" t="s">
        <v>12</v>
      </c>
      <c r="C21" s="3"/>
      <c r="D21" s="3"/>
      <c r="E21" s="3" t="s">
        <v>37</v>
      </c>
      <c r="F21" s="3"/>
      <c r="G21" t="s">
        <v>52</v>
      </c>
      <c r="H21" t="s">
        <v>122</v>
      </c>
    </row>
    <row r="22" spans="1:8" x14ac:dyDescent="0.3">
      <c r="A22" s="48" t="s">
        <v>64</v>
      </c>
      <c r="B22" s="46" t="s">
        <v>64</v>
      </c>
      <c r="C22" s="3"/>
      <c r="D22" s="49"/>
      <c r="E22" s="119" t="s">
        <v>231</v>
      </c>
      <c r="F22" s="3"/>
      <c r="G22" t="s">
        <v>55</v>
      </c>
      <c r="H22" t="s">
        <v>123</v>
      </c>
    </row>
    <row r="23" spans="1:8" x14ac:dyDescent="0.3">
      <c r="A23" s="48" t="s">
        <v>169</v>
      </c>
      <c r="B23" s="46" t="s">
        <v>78</v>
      </c>
      <c r="C23" s="3"/>
      <c r="D23" s="3"/>
      <c r="E23" s="3" t="s">
        <v>95</v>
      </c>
      <c r="F23" s="3"/>
      <c r="G23" t="s">
        <v>49</v>
      </c>
    </row>
    <row r="24" spans="1:8" x14ac:dyDescent="0.3">
      <c r="A24" s="48" t="s">
        <v>162</v>
      </c>
      <c r="B24" s="46" t="s">
        <v>11</v>
      </c>
      <c r="C24" s="3"/>
      <c r="D24" s="3"/>
      <c r="E24" s="3" t="s">
        <v>91</v>
      </c>
      <c r="F24" s="3"/>
    </row>
    <row r="25" spans="1:8" x14ac:dyDescent="0.3">
      <c r="A25" s="48" t="s">
        <v>234</v>
      </c>
      <c r="B25" s="46" t="s">
        <v>60</v>
      </c>
      <c r="C25" s="3"/>
      <c r="D25" s="3"/>
      <c r="E25" s="3" t="s">
        <v>104</v>
      </c>
      <c r="F25" s="3"/>
    </row>
    <row r="26" spans="1:8" x14ac:dyDescent="0.3">
      <c r="A26" s="48" t="s">
        <v>183</v>
      </c>
      <c r="B26" s="46" t="s">
        <v>10</v>
      </c>
      <c r="C26" s="3"/>
      <c r="D26" s="3"/>
      <c r="E26" s="3" t="s">
        <v>83</v>
      </c>
      <c r="F26" s="3"/>
    </row>
    <row r="27" spans="1:8" x14ac:dyDescent="0.3">
      <c r="A27" s="120" t="s">
        <v>170</v>
      </c>
      <c r="B27" s="121" t="s">
        <v>13</v>
      </c>
      <c r="C27" s="3"/>
      <c r="D27" s="3"/>
      <c r="E27" s="3" t="s">
        <v>105</v>
      </c>
      <c r="F27" s="3"/>
    </row>
    <row r="28" spans="1:8" x14ac:dyDescent="0.3">
      <c r="A28" s="48" t="s">
        <v>266</v>
      </c>
      <c r="B28" s="46" t="s">
        <v>267</v>
      </c>
      <c r="C28" s="3"/>
      <c r="D28" s="3"/>
      <c r="E28" s="3" t="s">
        <v>102</v>
      </c>
      <c r="F28" s="3"/>
    </row>
    <row r="29" spans="1:8" x14ac:dyDescent="0.3">
      <c r="A29" s="48" t="s">
        <v>172</v>
      </c>
      <c r="B29" s="46" t="s">
        <v>20</v>
      </c>
      <c r="C29" s="3"/>
      <c r="D29" s="3"/>
      <c r="E29" s="3" t="s">
        <v>97</v>
      </c>
      <c r="F29" s="3"/>
    </row>
    <row r="30" spans="1:8" x14ac:dyDescent="0.3">
      <c r="A30" s="48" t="s">
        <v>334</v>
      </c>
      <c r="B30" s="46" t="s">
        <v>335</v>
      </c>
      <c r="C30" s="3"/>
      <c r="D30" s="3"/>
      <c r="E30" s="3" t="s">
        <v>96</v>
      </c>
      <c r="F30" s="3"/>
    </row>
    <row r="31" spans="1:8" x14ac:dyDescent="0.3">
      <c r="A31" s="48" t="s">
        <v>281</v>
      </c>
      <c r="B31" s="46" t="s">
        <v>25</v>
      </c>
      <c r="C31" s="3"/>
      <c r="D31" s="3"/>
      <c r="E31" s="3" t="s">
        <v>101</v>
      </c>
      <c r="F31" s="3"/>
    </row>
    <row r="32" spans="1:8" x14ac:dyDescent="0.3">
      <c r="A32" s="48" t="s">
        <v>173</v>
      </c>
      <c r="B32" s="46" t="s">
        <v>23</v>
      </c>
      <c r="C32" s="3"/>
      <c r="D32" s="3"/>
      <c r="E32" s="3" t="s">
        <v>93</v>
      </c>
      <c r="F32" s="3"/>
      <c r="G32" s="2" t="s">
        <v>220</v>
      </c>
    </row>
    <row r="33" spans="1:7" x14ac:dyDescent="0.3">
      <c r="A33" s="48" t="s">
        <v>205</v>
      </c>
      <c r="B33" s="46" t="s">
        <v>346</v>
      </c>
      <c r="C33" s="3"/>
      <c r="D33" s="3"/>
      <c r="E33" s="3" t="s">
        <v>100</v>
      </c>
      <c r="F33" s="3"/>
      <c r="G33" t="s">
        <v>222</v>
      </c>
    </row>
    <row r="34" spans="1:7" x14ac:dyDescent="0.3">
      <c r="A34" s="48" t="s">
        <v>318</v>
      </c>
      <c r="B34" s="46" t="s">
        <v>319</v>
      </c>
      <c r="C34" s="3"/>
      <c r="D34" s="3" t="s">
        <v>189</v>
      </c>
      <c r="E34" s="3" t="s">
        <v>89</v>
      </c>
      <c r="F34" s="3"/>
      <c r="G34" t="s">
        <v>221</v>
      </c>
    </row>
    <row r="35" spans="1:7" x14ac:dyDescent="0.3">
      <c r="A35" s="48" t="s">
        <v>317</v>
      </c>
      <c r="B35" s="46" t="s">
        <v>316</v>
      </c>
      <c r="C35" s="3"/>
      <c r="D35" s="3" t="s">
        <v>190</v>
      </c>
      <c r="E35" s="3" t="s">
        <v>90</v>
      </c>
      <c r="F35" s="3"/>
    </row>
    <row r="36" spans="1:7" x14ac:dyDescent="0.3">
      <c r="A36" s="48" t="s">
        <v>176</v>
      </c>
      <c r="B36" s="46" t="s">
        <v>15</v>
      </c>
      <c r="C36" s="3"/>
      <c r="D36" s="3" t="s">
        <v>191</v>
      </c>
      <c r="E36" s="3" t="s">
        <v>81</v>
      </c>
      <c r="F36" s="3"/>
    </row>
    <row r="37" spans="1:7" x14ac:dyDescent="0.3">
      <c r="A37" s="48" t="s">
        <v>177</v>
      </c>
      <c r="B37" s="46" t="s">
        <v>17</v>
      </c>
      <c r="C37" s="3"/>
      <c r="D37" s="3" t="s">
        <v>203</v>
      </c>
      <c r="E37" s="3" t="s">
        <v>204</v>
      </c>
      <c r="F37" s="3"/>
    </row>
    <row r="38" spans="1:7" x14ac:dyDescent="0.3">
      <c r="A38" s="48" t="s">
        <v>180</v>
      </c>
      <c r="B38" s="46" t="s">
        <v>14</v>
      </c>
      <c r="C38" s="3"/>
      <c r="D38" s="3" t="s">
        <v>194</v>
      </c>
      <c r="E38" s="3" t="s">
        <v>87</v>
      </c>
      <c r="F38" s="3"/>
    </row>
    <row r="39" spans="1:7" x14ac:dyDescent="0.3">
      <c r="A39" s="45" t="s">
        <v>228</v>
      </c>
      <c r="B39" s="46" t="s">
        <v>24</v>
      </c>
      <c r="C39" s="3"/>
      <c r="D39" s="3" t="s">
        <v>192</v>
      </c>
      <c r="E39" s="3" t="s">
        <v>88</v>
      </c>
      <c r="F39" s="3"/>
    </row>
    <row r="40" spans="1:7" x14ac:dyDescent="0.3">
      <c r="A40" s="48" t="s">
        <v>181</v>
      </c>
      <c r="B40" s="46" t="s">
        <v>21</v>
      </c>
      <c r="C40" s="3"/>
      <c r="D40" s="3" t="s">
        <v>175</v>
      </c>
      <c r="E40" s="3" t="s">
        <v>76</v>
      </c>
    </row>
    <row r="41" spans="1:7" x14ac:dyDescent="0.3">
      <c r="A41" s="48" t="s">
        <v>174</v>
      </c>
      <c r="B41" s="46" t="s">
        <v>16</v>
      </c>
      <c r="C41" s="3"/>
      <c r="D41" s="3" t="s">
        <v>193</v>
      </c>
      <c r="E41" s="3" t="s">
        <v>86</v>
      </c>
    </row>
    <row r="42" spans="1:7" x14ac:dyDescent="0.3">
      <c r="A42" s="48" t="s">
        <v>273</v>
      </c>
      <c r="B42" s="46" t="s">
        <v>274</v>
      </c>
      <c r="C42" s="3"/>
      <c r="D42" s="21" t="s">
        <v>198</v>
      </c>
      <c r="E42" s="3" t="s">
        <v>40</v>
      </c>
    </row>
    <row r="43" spans="1:7" x14ac:dyDescent="0.3">
      <c r="A43" s="148" t="s">
        <v>132</v>
      </c>
      <c r="B43" s="147" t="s">
        <v>132</v>
      </c>
      <c r="C43" s="3"/>
      <c r="D43" s="21" t="s">
        <v>199</v>
      </c>
      <c r="E43" s="3" t="s">
        <v>38</v>
      </c>
    </row>
    <row r="44" spans="1:7" x14ac:dyDescent="0.3">
      <c r="A44" s="48"/>
      <c r="B44" s="147" t="s">
        <v>327</v>
      </c>
      <c r="C44" s="3"/>
      <c r="D44" s="21" t="s">
        <v>200</v>
      </c>
      <c r="E44" s="3" t="s">
        <v>39</v>
      </c>
    </row>
    <row r="45" spans="1:7" x14ac:dyDescent="0.3">
      <c r="A45" s="48"/>
      <c r="B45" s="147" t="s">
        <v>321</v>
      </c>
      <c r="C45" s="3"/>
      <c r="D45" s="3"/>
      <c r="E45" s="3"/>
    </row>
    <row r="46" spans="1:7" x14ac:dyDescent="0.3">
      <c r="A46" s="48"/>
      <c r="B46" s="147" t="s">
        <v>322</v>
      </c>
      <c r="C46" s="3"/>
      <c r="D46" s="3"/>
    </row>
    <row r="47" spans="1:7" x14ac:dyDescent="0.3">
      <c r="A47" s="48"/>
      <c r="B47" s="147" t="s">
        <v>323</v>
      </c>
      <c r="C47" s="3"/>
      <c r="D47" s="3"/>
    </row>
    <row r="48" spans="1:7" x14ac:dyDescent="0.3">
      <c r="B48" s="3" t="s">
        <v>62</v>
      </c>
      <c r="C48" s="3"/>
      <c r="D48" s="3"/>
    </row>
    <row r="49" spans="1:4" x14ac:dyDescent="0.3">
      <c r="B49" s="147" t="s">
        <v>133</v>
      </c>
      <c r="C49" s="3"/>
      <c r="D49" s="3"/>
    </row>
    <row r="50" spans="1:4" x14ac:dyDescent="0.3">
      <c r="A50" t="s">
        <v>166</v>
      </c>
      <c r="B50" s="3" t="s">
        <v>71</v>
      </c>
      <c r="C50" s="3"/>
      <c r="D50" s="3"/>
    </row>
    <row r="51" spans="1:4" x14ac:dyDescent="0.3">
      <c r="B51" s="3" t="s">
        <v>70</v>
      </c>
      <c r="C51" s="3"/>
      <c r="D51" s="3"/>
    </row>
    <row r="52" spans="1:4" x14ac:dyDescent="0.3">
      <c r="B52" s="3" t="s">
        <v>63</v>
      </c>
      <c r="C52" s="3"/>
      <c r="D52" s="3"/>
    </row>
    <row r="53" spans="1:4" x14ac:dyDescent="0.3">
      <c r="B53" s="3" t="s">
        <v>326</v>
      </c>
      <c r="C53" s="3"/>
      <c r="D53" s="3"/>
    </row>
    <row r="54" spans="1:4" x14ac:dyDescent="0.3">
      <c r="B54" s="3" t="s">
        <v>67</v>
      </c>
      <c r="C54" s="3"/>
      <c r="D54" s="3"/>
    </row>
    <row r="55" spans="1:4" x14ac:dyDescent="0.3">
      <c r="B55" s="3" t="s">
        <v>328</v>
      </c>
      <c r="C55" s="3"/>
      <c r="D55" s="3"/>
    </row>
    <row r="56" spans="1:4" x14ac:dyDescent="0.3">
      <c r="B56" s="3" t="s">
        <v>35</v>
      </c>
      <c r="C56" s="3"/>
      <c r="D56" s="3"/>
    </row>
    <row r="57" spans="1:4" x14ac:dyDescent="0.3">
      <c r="B57" s="3" t="s">
        <v>329</v>
      </c>
      <c r="D57" s="3"/>
    </row>
    <row r="58" spans="1:4" x14ac:dyDescent="0.3">
      <c r="B58" s="3" t="s">
        <v>330</v>
      </c>
      <c r="D58" s="3"/>
    </row>
    <row r="59" spans="1:4" x14ac:dyDescent="0.3">
      <c r="B59" s="3" t="s">
        <v>77</v>
      </c>
      <c r="D59" s="3"/>
    </row>
    <row r="60" spans="1:4" x14ac:dyDescent="0.3">
      <c r="B60" s="3" t="s">
        <v>27</v>
      </c>
      <c r="D60" s="3"/>
    </row>
    <row r="61" spans="1:4" x14ac:dyDescent="0.3">
      <c r="B61" s="3" t="s">
        <v>128</v>
      </c>
      <c r="D61" s="3"/>
    </row>
    <row r="62" spans="1:4" x14ac:dyDescent="0.3">
      <c r="B62" s="3" t="s">
        <v>331</v>
      </c>
    </row>
    <row r="63" spans="1:4" x14ac:dyDescent="0.3">
      <c r="B63" s="3" t="s">
        <v>332</v>
      </c>
    </row>
    <row r="64" spans="1:4" x14ac:dyDescent="0.3">
      <c r="B64" s="3" t="s">
        <v>333</v>
      </c>
    </row>
    <row r="65" spans="2:2" x14ac:dyDescent="0.3">
      <c r="B65" s="3" t="s">
        <v>43</v>
      </c>
    </row>
    <row r="66" spans="2:2" x14ac:dyDescent="0.3">
      <c r="B66" s="3" t="s">
        <v>73</v>
      </c>
    </row>
    <row r="67" spans="2:2" x14ac:dyDescent="0.3">
      <c r="B67" s="3" t="s">
        <v>28</v>
      </c>
    </row>
    <row r="68" spans="2:2" x14ac:dyDescent="0.3">
      <c r="B68" s="3" t="s">
        <v>33</v>
      </c>
    </row>
    <row r="69" spans="2:2" x14ac:dyDescent="0.3">
      <c r="B69" s="3" t="s">
        <v>32</v>
      </c>
    </row>
    <row r="70" spans="2:2" x14ac:dyDescent="0.3">
      <c r="B70" s="3" t="s">
        <v>75</v>
      </c>
    </row>
    <row r="71" spans="2:2" x14ac:dyDescent="0.3">
      <c r="B71" s="3" t="s">
        <v>336</v>
      </c>
    </row>
    <row r="72" spans="2:2" x14ac:dyDescent="0.3">
      <c r="B72" s="3" t="s">
        <v>337</v>
      </c>
    </row>
    <row r="73" spans="2:2" x14ac:dyDescent="0.3">
      <c r="B73" s="3" t="s">
        <v>131</v>
      </c>
    </row>
    <row r="74" spans="2:2" x14ac:dyDescent="0.3">
      <c r="B74" s="3" t="s">
        <v>18</v>
      </c>
    </row>
    <row r="75" spans="2:2" x14ac:dyDescent="0.3">
      <c r="B75" s="3" t="s">
        <v>338</v>
      </c>
    </row>
    <row r="76" spans="2:2" x14ac:dyDescent="0.3">
      <c r="B76" s="3" t="s">
        <v>29</v>
      </c>
    </row>
    <row r="77" spans="2:2" x14ac:dyDescent="0.3">
      <c r="B77" s="3" t="s">
        <v>320</v>
      </c>
    </row>
    <row r="78" spans="2:2" x14ac:dyDescent="0.3">
      <c r="B78" s="3" t="s">
        <v>68</v>
      </c>
    </row>
    <row r="79" spans="2:2" x14ac:dyDescent="0.3">
      <c r="B79" s="3" t="s">
        <v>76</v>
      </c>
    </row>
    <row r="80" spans="2:2" x14ac:dyDescent="0.3">
      <c r="B80" s="3" t="s">
        <v>34</v>
      </c>
    </row>
    <row r="81" spans="1:2" x14ac:dyDescent="0.3">
      <c r="B81" s="3" t="s">
        <v>339</v>
      </c>
    </row>
    <row r="82" spans="1:2" x14ac:dyDescent="0.3">
      <c r="B82" s="3" t="s">
        <v>340</v>
      </c>
    </row>
    <row r="83" spans="1:2" x14ac:dyDescent="0.3">
      <c r="A83" s="19"/>
      <c r="B83" s="3" t="s">
        <v>80</v>
      </c>
    </row>
    <row r="84" spans="1:2" x14ac:dyDescent="0.3">
      <c r="A84" s="19"/>
      <c r="B84" s="3" t="s">
        <v>341</v>
      </c>
    </row>
    <row r="85" spans="1:2" x14ac:dyDescent="0.3">
      <c r="B85" s="3" t="s">
        <v>66</v>
      </c>
    </row>
    <row r="86" spans="1:2" x14ac:dyDescent="0.3">
      <c r="B86" s="3" t="s">
        <v>74</v>
      </c>
    </row>
    <row r="87" spans="1:2" x14ac:dyDescent="0.3">
      <c r="B87" s="3" t="s">
        <v>202</v>
      </c>
    </row>
    <row r="88" spans="1:2" x14ac:dyDescent="0.3">
      <c r="B88" s="3" t="s">
        <v>342</v>
      </c>
    </row>
    <row r="89" spans="1:2" x14ac:dyDescent="0.3">
      <c r="B89" s="3" t="s">
        <v>343</v>
      </c>
    </row>
    <row r="90" spans="1:2" x14ac:dyDescent="0.3">
      <c r="A90" s="3"/>
      <c r="B90" s="3" t="s">
        <v>344</v>
      </c>
    </row>
    <row r="91" spans="1:2" x14ac:dyDescent="0.3">
      <c r="A91" s="3"/>
      <c r="B91" s="3" t="s">
        <v>345</v>
      </c>
    </row>
    <row r="92" spans="1:2" x14ac:dyDescent="0.3">
      <c r="B92" s="3" t="s">
        <v>100</v>
      </c>
    </row>
  </sheetData>
  <sheetProtection selectLockedCells="1" selectUnlockedCells="1"/>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LISTADO DE MUESTRAS</vt:lpstr>
      <vt:lpstr>DATOS DE FACTURACION</vt:lpstr>
      <vt:lpstr>Listado ENGL</vt:lpstr>
      <vt:lpstr>samplelist</vt:lpstr>
      <vt:lpstr>lists</vt:lpstr>
      <vt:lpstr>Fraccion_ESP</vt:lpstr>
      <vt:lpstr>Material</vt:lpstr>
      <vt:lpstr>Material_ESP</vt:lpstr>
      <vt:lpstr>Radioprotección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2016-10-10T12:20:55Z</cp:lastPrinted>
  <dcterms:created xsi:type="dcterms:W3CDTF">2006-09-16T00:00:00Z</dcterms:created>
  <dcterms:modified xsi:type="dcterms:W3CDTF">2025-10-19T15:29:45Z</dcterms:modified>
</cp:coreProperties>
</file>